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bookViews>
  <sheets>
    <sheet name="Sheet1" sheetId="1" r:id="rId1"/>
  </sheets>
  <definedNames>
    <definedName name="_xlnm._FilterDatabase" localSheetId="0" hidden="1">Sheet1!$A$5:$L$523</definedName>
  </definedNames>
  <calcPr calcId="144525"/>
</workbook>
</file>

<file path=xl/sharedStrings.xml><?xml version="1.0" encoding="utf-8"?>
<sst xmlns="http://schemas.openxmlformats.org/spreadsheetml/2006/main" count="1333" uniqueCount="538">
  <si>
    <t>附件6</t>
  </si>
  <si>
    <t>部门绩效自评结果公开汇总表</t>
  </si>
  <si>
    <t>主管部门：石家庄市卫生健康委员会</t>
  </si>
  <si>
    <t>单位：万元</t>
  </si>
  <si>
    <t>序号</t>
  </si>
  <si>
    <t>项目名称</t>
  </si>
  <si>
    <t>项目实施单位</t>
  </si>
  <si>
    <t>预算数（调整后）</t>
  </si>
  <si>
    <t>执行数（至2024年底）</t>
  </si>
  <si>
    <t>结余数</t>
  </si>
  <si>
    <t>结余交回财政数</t>
  </si>
  <si>
    <t>自评得分</t>
  </si>
  <si>
    <t>自评结果应用意见</t>
  </si>
  <si>
    <t>中央</t>
  </si>
  <si>
    <t>省级</t>
  </si>
  <si>
    <t>市级</t>
  </si>
  <si>
    <t>县（市）区级</t>
  </si>
  <si>
    <t>党组织活动经费</t>
  </si>
  <si>
    <t>石家庄市卫生健康信息与发展研究中心</t>
  </si>
  <si>
    <t>文件资料印刷费</t>
  </si>
  <si>
    <t>业务培训费</t>
  </si>
  <si>
    <t>当年项目工作已完成，资金未全部支出，下一步将精细预算管理。</t>
  </si>
  <si>
    <t>石家庄市卫生健康委员会药具管理中心</t>
  </si>
  <si>
    <t>办公设备购置费</t>
  </si>
  <si>
    <t>2024年中央基本公共卫生服务补助资金</t>
  </si>
  <si>
    <t>2024年基本公共卫生服务市级补助资金</t>
  </si>
  <si>
    <t>中央提前下达2024年医疗服务与保障能力提升（公立医院综合改革）补助资金</t>
  </si>
  <si>
    <t>石家庄市急救中心</t>
  </si>
  <si>
    <t>院前急救高质量发展项目，跨年度使用资金，已结转下年使用及支付合同尾款。</t>
  </si>
  <si>
    <t>2023年公立医院改革与高质量发展示范项目省级补助资金</t>
  </si>
  <si>
    <t>智慧急救能力提升</t>
  </si>
  <si>
    <t>2024年公立医院改革与高质量发展示范项目市级补助资金</t>
  </si>
  <si>
    <t>院前急救高质量发展项目，招标回落资金及跨年度部分财政当年收回。</t>
  </si>
  <si>
    <t>据实支付，结余资金已退回财政。</t>
  </si>
  <si>
    <t>业务办公系统维护费</t>
  </si>
  <si>
    <t>业务咨询委托费</t>
  </si>
  <si>
    <t>救护车更新经费</t>
  </si>
  <si>
    <t>我单位救护车属特种专业技术用车，因2024年没有公务用车购置额度无法采购，2025年使用事业收入采购，已申请公务用车购置额度。</t>
  </si>
  <si>
    <t>全网通智慧云医用平板电脑硬件维护经费</t>
  </si>
  <si>
    <t>突发卫生事件应急项目</t>
  </si>
  <si>
    <t>院前急救搬抬服务担架员项目经费</t>
  </si>
  <si>
    <t>担架员流动性大，建议增加担架员个人收入，保险据实支付，影响支付进度。</t>
  </si>
  <si>
    <t>中央提前下达2024年医疗服务与保障能力提升（卫生健康人才培养）补助资金</t>
  </si>
  <si>
    <t>中央2024年医疗服务与保障能力提升（卫生健康人才培养）补助资金</t>
  </si>
  <si>
    <t>卫生下乡对口支援补助资金</t>
  </si>
  <si>
    <t>项目已完成，资金略有结余，已退回财政</t>
  </si>
  <si>
    <t>石家庄市疾病预防控制中心</t>
  </si>
  <si>
    <t>电梯电费</t>
  </si>
  <si>
    <t>公务用车租赁费</t>
  </si>
  <si>
    <t>专用设备维修费</t>
  </si>
  <si>
    <t>专用材料购置</t>
  </si>
  <si>
    <t>办公设备购置</t>
  </si>
  <si>
    <t>电梯运行维护经费</t>
  </si>
  <si>
    <t>据实支付培训费，结余资金已退回财政</t>
  </si>
  <si>
    <t>实验室日常运行维护费</t>
  </si>
  <si>
    <t>后勤保障购买服务项目经费</t>
  </si>
  <si>
    <t>按合同要求，据实支付，结余资金已退回财政</t>
  </si>
  <si>
    <t>职业卫生实验室改造工程款</t>
  </si>
  <si>
    <t>突发卫生应急事件处置、物资储备经费</t>
  </si>
  <si>
    <t>按计划要求采购物资，据实支付，结余资金已退回财政</t>
  </si>
  <si>
    <t>专用设备购置经费</t>
  </si>
  <si>
    <t>辅助岗位人员劳务费用</t>
  </si>
  <si>
    <t>存在人员变动，及时完成辅助人员劳务、保险、管理费等费用付款。</t>
  </si>
  <si>
    <t>单位运行电费</t>
  </si>
  <si>
    <t>卫生监督信息及普法宣传经费</t>
  </si>
  <si>
    <t>按合同要求，据实支付，结余资金已退回财政。</t>
  </si>
  <si>
    <t>中央提前下达2024年医疗服务与保障能力提升（医疗卫生机构能力建设、卫生健康人才培养）资金</t>
  </si>
  <si>
    <t>财政收回额度，项目未开展</t>
  </si>
  <si>
    <t>2024年省级卫生健康人才培养补助资金</t>
  </si>
  <si>
    <t>本项目为可结转项目，资金已结转至2025年。</t>
  </si>
  <si>
    <t>中央提前下达2024年重大传染病防控经费</t>
  </si>
  <si>
    <t>提前下达2024年省级公共卫生服务补助资金（其他公共卫生服务部分）</t>
  </si>
  <si>
    <t>2024年石家庄市国家免疫规划疫苗仓储配送服务经政府采购招标，国药乐仁堂医药有限公司中标，中标价格为48.2万元，由重大传染病防控资金-扩大免疫规划项目资金中支出。省级补助资金35万不足以支付所需费用，故提前下达2024年省级公共卫生服务补助资金未使用完毕。</t>
  </si>
  <si>
    <t>2024年艾滋病综合防治经费</t>
  </si>
  <si>
    <t>七年以上竣工未验收项目经费</t>
  </si>
  <si>
    <t>公务用车购置资金</t>
  </si>
  <si>
    <t>项目资金下达时间较晚，项目执行期较短。项目已结转至2025年。</t>
  </si>
  <si>
    <t>中央2024年重大公共卫生服务补助资金</t>
  </si>
  <si>
    <t>2023年中央重大传染病防控补助资金</t>
  </si>
  <si>
    <t>医学重点学科建设补助资金</t>
  </si>
  <si>
    <t>提前下达2023年省级公共卫生服务(其他资金)补助资金</t>
  </si>
  <si>
    <t>据实支付，结余资金已退回财政</t>
  </si>
  <si>
    <t>2022年中央重大传染病防控经费</t>
  </si>
  <si>
    <t>2023年中央基本公共卫生服务补助资金</t>
  </si>
  <si>
    <t>2023年医学重点学科建设补助资金</t>
  </si>
  <si>
    <t>中央2023年医疗服务与保障能力提升（医疗卫生机构能力建设、卫生健康人才培养）补助资金</t>
  </si>
  <si>
    <t>石家庄市第二医院</t>
  </si>
  <si>
    <t>项目课题已开展，课题尚未完结，预计课题2025年完结，2025年将加快课题研究进度，完成年度绩效指标</t>
  </si>
  <si>
    <t>党组织活动经费按照《石家庄市公立医院党建工作重点任务》规定的公用经费的2%提取，列入当年预算，以保证各项党组织活动正常开展。2024年党员活动按年初计划开展，资金支付按要求完成。2025年将继续足额提取党组织活动经费，保障党建工作顺利开展。</t>
  </si>
  <si>
    <t>定点医院运行费用、核酸检测费及新冠患者救治费</t>
  </si>
  <si>
    <t>东院区改建项目付息服务费</t>
  </si>
  <si>
    <t>东院区改建项目债券付息资金</t>
  </si>
  <si>
    <t>京津冀医疗一体化建设经费</t>
  </si>
  <si>
    <t>项目正常开展，部分项目未到约定付款时间，今后按合同约定时间及时付款</t>
  </si>
  <si>
    <t>救护车及公务用车购置经费</t>
  </si>
  <si>
    <t>市机关事务管理局未同意我院购买车辆，该项目未能实施。</t>
  </si>
  <si>
    <t>石家庄市慢病防治中心建设经费</t>
  </si>
  <si>
    <t>项目正常开展，但是预算执行率较低，原因为工程未到付款期，今后加快施工进度，加快工程款结算</t>
  </si>
  <si>
    <t>石家庄糖尿病专病医联体建设项目</t>
  </si>
  <si>
    <t>项目已经开展，预算执行率较低，原因为高质量整体项目资金较大，走招标采购流程较复杂，先完成了财政项目资金的支出，今后加快高质量自筹资金的使用，提高高质量项目的预算执行率</t>
  </si>
  <si>
    <t>提前下达2023年中医药事业传承与发展省级补助资金</t>
  </si>
  <si>
    <t>白内障患者复明工程</t>
  </si>
  <si>
    <t>项目未开展，于2025年收回.</t>
  </si>
  <si>
    <t>提前下达2024年省级公共卫生服务补助资金-全科医师转岗培训</t>
  </si>
  <si>
    <t>预算执行率未达到100%，原因为全科医师培训期为两年，今后加快资金支出进度，提高项目预算执行率</t>
  </si>
  <si>
    <t>提前下达2024年省级中医药发展专项资金</t>
  </si>
  <si>
    <t>项目已经开展，预算执行率未达到100%，原因为课题研究时间为两年，课题研究进度较慢，耽误了资金的支付，今后加快课题的研究，提高资金预算执行率</t>
  </si>
  <si>
    <t>提前下达2024年引智及人才培养专项资金</t>
  </si>
  <si>
    <t>项目已经开展，但预算执行率未达到100%，原因为项目结题时间为两年，项目支出进度较慢，今后加快项目支出进度。</t>
  </si>
  <si>
    <t>维修维护改造经费</t>
  </si>
  <si>
    <t>我院维修维护改造项目按合同付款，部分项目未验收，未到付款期，下一步及时支付</t>
  </si>
  <si>
    <t>卫生材料购置经费</t>
  </si>
  <si>
    <t>我院各科室节能降耗，提高了电子档案的使用率。今后完善预算的编制，实现精细化管理</t>
  </si>
  <si>
    <t>物业管理经费</t>
  </si>
  <si>
    <t>按合同计划支付物业管理费，有些项目需要进行前期调研，招标、政府采购等，耽误了支出进度，今后加快服务采购，按预算计划支付资金</t>
  </si>
  <si>
    <t>新华医疗集团建设经费</t>
  </si>
  <si>
    <t>项目正常开展，部分项目未验收，未到合同约定付款期限，今后按合同约定及时付款</t>
  </si>
  <si>
    <t>新华医疗集团紧密型城市医疗集团建设项目</t>
  </si>
  <si>
    <t>信息化项目运行维护费</t>
  </si>
  <si>
    <t>药品购置经费</t>
  </si>
  <si>
    <t>项目已经完成，预算执行率94.88%，小于100%，原因为我院根据上级要求调整医院发展战略，降低药占比，以及鼓励临床使用集采药品。</t>
  </si>
  <si>
    <t>质量指标洗涤费5%，未达到预期值小于4%，质量指标设置不准确，今后加强绩效指标编制，总分达到100分</t>
  </si>
  <si>
    <t>医疗风险基金</t>
  </si>
  <si>
    <t>我院2024年提高了医疗服务能力，医院的投诉、纠纷减少，降低赔付率，今后进一步提高医疗服务水平，调整预算的编制精度</t>
  </si>
  <si>
    <t>医疗惠民经费</t>
  </si>
  <si>
    <t>来院特殊人群未达到目标值，下一步加大宣传力度，对于贫困等符合政策群体，做好院内救助保障工作。</t>
  </si>
  <si>
    <t>医院学科建设经费</t>
  </si>
  <si>
    <t>由于部分设备未验收，未能及时付款。措施：设备验收后及时支付。</t>
  </si>
  <si>
    <t>医院业务广告宣传经费</t>
  </si>
  <si>
    <t>1、项目按合同付费，部分项目未到合同约定付款时间2、医院还需加大与对外媒体的合作力度，今后按合同规定及时付款，加大医院宣传力度</t>
  </si>
  <si>
    <t>院长年薪制度补助资金</t>
  </si>
  <si>
    <t>中央2024年医疗服务与保障能力提升（公立医院综合改革）补助资金</t>
  </si>
  <si>
    <t>中央2024年医疗服务与保障能力提升（医疗卫生机构能力建设、卫生健康人才培养）补助资金</t>
  </si>
  <si>
    <t>重点专科能力提升项目</t>
  </si>
  <si>
    <t>项目按合同约定付款：1、部分设备未验收，未到约定付款期限2、部分设备尾款未付，今后按合同约定时间付款</t>
  </si>
  <si>
    <t>专用设备维修维护经费</t>
  </si>
  <si>
    <t>1、医院老旧设备及时报废，更换为新设备，维修需求减少。2、医院节约成本，维修支出减少。后期将加强设备维修预算管理及设备维护工作，降低设备维修率。</t>
  </si>
  <si>
    <t>总务材料购置经费</t>
  </si>
  <si>
    <t>2024年中医药传承创新发展项目补助资金</t>
  </si>
  <si>
    <t>医疗惠民补助资金</t>
  </si>
  <si>
    <t>药品、耗材零差价销售补助资金</t>
  </si>
  <si>
    <t>2024年中央医疗服务与保障能力提升（医疗卫生机构能力建设）补助资金</t>
  </si>
  <si>
    <t>石家庄市卫生健康宣传教育中心</t>
  </si>
  <si>
    <t>因上级要求，5月份将租赁的公车退回。</t>
  </si>
  <si>
    <t>燕赵讲坛-百姓健康讲堂</t>
  </si>
  <si>
    <t>专项邮电费</t>
  </si>
  <si>
    <t>石家庄市卫生健康委医疗评价指导中心</t>
  </si>
  <si>
    <t>2024年，全省、全市未出台应急救助新政策新要求，本着节约的原则，未开展相关政策培训。且根据2024年审计规定，市级专家不能支付劳务费、培训费等，所以相关资金未使用完毕。下一步将科学预算，将项目资金使用完毕。</t>
  </si>
  <si>
    <t>在完成2024年督导工作任务前提下，通过优化路线、减少乘车人员，多任务合一等方式节约租车费。下一步在明年工作中改进工作方法，发挥资金最大效益。</t>
  </si>
  <si>
    <t xml:space="preserve">2024年基本公共卫生服务市级补助资金
</t>
  </si>
  <si>
    <t xml:space="preserve">社区医疗机构服务能力提升补助资金
</t>
  </si>
  <si>
    <t>该项目主要是开展全市全科医生岗位培训，并选拔优秀选手，组队参加全省比赛。在全市初赛中，平山县放弃比赛，未组队参赛。复赛时，有部分选手临时放弃比赛。同时根据2024年审计规定，市级专家不能支付劳务费、培训费等，所以相关费用未全部用完。下一步将仔细测算，做好前期调研，确保项目资金全部使用完毕。</t>
  </si>
  <si>
    <t xml:space="preserve">卫生下乡对口支援补助资金
</t>
  </si>
  <si>
    <t>在满足完成2024年工作任务前提下，委托第三方招标竞价时节约部分资金。下一步在明年工作中改进工作方法，发挥资金最大效益。</t>
  </si>
  <si>
    <t>石家庄市妇幼保健院</t>
  </si>
  <si>
    <t>办公设备购置经费</t>
  </si>
  <si>
    <t>原因：部分设备款未到支付期，预算资金未完全支出。整改措施：到期及时支付。</t>
  </si>
  <si>
    <t>被服洗涤经费</t>
  </si>
  <si>
    <t>各科节约消耗，减少洗涤次数，支付资金较预算减少。</t>
  </si>
  <si>
    <t>材料购置费</t>
  </si>
  <si>
    <t>医院节支降耗，部分材料通过政府采购，采购金额低于预算金额</t>
  </si>
  <si>
    <t>设备维修及检测经费</t>
  </si>
  <si>
    <t>科室保修设备及时维修，淘汰了部分老旧设备，更换为新设备。维修需求减少。后期将加强设备维修预算管理及设备维护工作，降低设备维修率。</t>
  </si>
  <si>
    <t>生殖医学中心净化改造工程</t>
  </si>
  <si>
    <t>年中调整，该工程2024年12月23日招标完成，2025年开始施工，待施工完成及评审后及时支付。</t>
  </si>
  <si>
    <t>“防疫工程”项目专项债券付息资金</t>
  </si>
  <si>
    <t>“防疫工程”项目专项债券付费资金</t>
  </si>
  <si>
    <t>医疗设备购置经费</t>
  </si>
  <si>
    <t>根据政策购置设备使用高质量资金较多，预算执行率较低，后期将加强预算申报管理工作。</t>
  </si>
  <si>
    <t>公立医院公共卫生服务补助资金</t>
  </si>
  <si>
    <t>党建经费执行率需要进一步提高。因医院业务发展需要。组织团体党建活动较少，今后将充分利用党建经费丰富党员组织生活内容，完善党员活动设施，不断提升党组织的凝聚力，带动医院业务高质量发展。</t>
  </si>
  <si>
    <t>石家庄妇幼保健专科联盟建设</t>
  </si>
  <si>
    <t>高质量发展项目</t>
  </si>
  <si>
    <t>车辆购置经费</t>
  </si>
  <si>
    <t>贴息贷款偿还本金项目</t>
  </si>
  <si>
    <t>项目于2024年11月14日偿还本金，下半年利息无需支付。</t>
  </si>
  <si>
    <t>“新建医院”项目专项债券付息资金</t>
  </si>
  <si>
    <t>项目未实施</t>
  </si>
  <si>
    <t>“新建医院”项目专项债券付费资金</t>
  </si>
  <si>
    <t>专用材料购置经费</t>
  </si>
  <si>
    <t>因科室控制消耗，降低耗占比，后期将加强预算申报管理工作。</t>
  </si>
  <si>
    <t>广告宣传费</t>
  </si>
  <si>
    <t>存在问题：对外合作媒体力度还需加强。                                                                      整改措施：加强与媒体合作，拓宽宣传渠道，加大宣传力度。</t>
  </si>
  <si>
    <t>物业管理费</t>
  </si>
  <si>
    <t>加强付款力度。</t>
  </si>
  <si>
    <t>医疗风险金及坏账经费</t>
  </si>
  <si>
    <t>1、做好医疗服务，减少投诉、纠纷，降低赔付率；2、医院通过严格执行医保政策，尽可能规避医保扣款。</t>
  </si>
  <si>
    <t>信息化建设及维护费</t>
  </si>
  <si>
    <t>部分项目未验收、不满足付款要求；部分项目纳入高质量发展项目。</t>
  </si>
  <si>
    <t>业务咨询委托经费</t>
  </si>
  <si>
    <t>实际检验患者人数未达到预期，措施：1.保障检验结果的及时性、为患者提供准确可靠的检测结果，为确诊疾病提供依据；2.按照办公会文件，做好支付，降低医院损失与风险，提升医院形象。</t>
  </si>
  <si>
    <t>新型冠状病毒感染肺炎应急救治能力提升项目</t>
  </si>
  <si>
    <t>关于下达市妇幼保健院与首都儿科研究所附属儿童医院合作共建补助资金的通知</t>
  </si>
  <si>
    <t>石家庄市第四医院</t>
  </si>
  <si>
    <t>2024年度办公设备购置基本按照年初采购计划进行，资金已按照合同约定及时支付；因实际工作需要及诊疗活动需求，部分办公设备采购计划未执行。今后将更加严格制定采购计划，保证预算编制更加科学、准确。</t>
  </si>
  <si>
    <t>党组织活动经费按照《石家庄市公立医院党建工作重点任务》规定的公用经费的3%提取，列入当年预算，以保证各项党组织活动正常开展。2024年党员活动按年初计划开展，资金支付按要求完成。2025年将继续足额提取党组织活动经费，保障党建工作顺利开展。</t>
  </si>
  <si>
    <t>德促贷款本息及承诺费等</t>
  </si>
  <si>
    <t>2024年按照贷款合同约定，完成两次偿还还本付息；受汇率波动影响，年初预算需足额编制。</t>
  </si>
  <si>
    <t>2024年依托主流媒体、门户网站等扩大宣传，提高了医院的知名度，扩大了医院的影响力。今后将更加严格制定宣传计划，规范资金支出，提高使用效益。</t>
  </si>
  <si>
    <t>基建项目</t>
  </si>
  <si>
    <t>基建项目资金为支付谈固院区建设尾款，工程尾款需经市财政评估评审中心审核后支付，2024年底经与上级部门协商沟通，工程审计已基本完成，计划2025年完成付款。</t>
  </si>
  <si>
    <t>救护车购置</t>
  </si>
  <si>
    <t>按照我单位发展规划，2024年计划购置2辆救护车辆，以满足院区间患者、标本等转运及急危重症孕产妇救治工作。根据上级部门工作安排，2024年度未安排我单位购置指标，项目未开展。</t>
  </si>
  <si>
    <t>其他材料购置经费</t>
  </si>
  <si>
    <t>人才引进、内培</t>
  </si>
  <si>
    <t>物业保安保洁费</t>
  </si>
  <si>
    <t>2024年保安保洁费严格按照合同约定支付，保证了诊疗环境整洁、有序。今后将严格预算编制，确保执行的科学、合理。</t>
  </si>
  <si>
    <t>信息网络及软硬件购置更新费</t>
  </si>
  <si>
    <t>2024年度信息网络及软硬件购置基本按照年初采购计划进行，资金已按照合同约定及时支付；因实际工作需要及诊疗活动需求，部分信息网络及软硬件购置购计划未执行。今后将更加严格制定采购计划，保证预算编制更加科学、准确。</t>
  </si>
  <si>
    <t>医辅外包项目</t>
  </si>
  <si>
    <t>2024年医辅外包项目严格按照合同约定执行，保障了医院正常诊疗活动的开展，得到了医护人员认可。今后将继续严格预算编制，保障预算执行科学、准确。</t>
  </si>
  <si>
    <t>疫苗款</t>
  </si>
  <si>
    <t>2024年二类疫苗购置按照年初计划进行，采购量受政策及上级部门安排等原因，未能如期完成。今后将严格预算编制，保证预算执行科学、准确。</t>
  </si>
  <si>
    <t>院区装修改造及生殖实验室改造</t>
  </si>
  <si>
    <t>2024年院内各项装修改造按照计划进行，生殖实验室改造已立项，待2025年完工支付。</t>
  </si>
  <si>
    <t>孕产妇营养餐</t>
  </si>
  <si>
    <t>2024年孕产妇营养餐项目严格按照合同约定进行，资金及时支付。今后将严格预算编制，保证预算执行科学、准确。</t>
  </si>
  <si>
    <t>2024年度专业设备购置购置基本按照年初采购计划进行，资金已按照合同约定及时支付；因实际工作需要及诊疗活动需求，部分专业设备购置购置购计划未执行。今后将更加严格制定采购计划，保证预算编制更加科学、准确。</t>
  </si>
  <si>
    <t>租赁费</t>
  </si>
  <si>
    <t>2024年租赁费项目严格按照合同约定执行，保障了医院正常诊疗活动的开展，得到了医护人员认可。今后将继续严格预算编制，保障预算执行科学、准确。</t>
  </si>
  <si>
    <t>项目为河北省卫生厅北大医学部进修项目，按照上级部门安排，2024年未安排我单位人员进行，资金已结转2025年使用。</t>
  </si>
  <si>
    <t>2024年省级技术创新引导专项资金（省科学技术奖奖金）</t>
  </si>
  <si>
    <t>2024年引进外国专家智力市级资金</t>
  </si>
  <si>
    <t>项目为引进外国智力项目开发预测产后抑郁APP，为保证预测模型准确性，项目期初需要收集大量数据，同时软件开发耗时较长。经石家庄市科技局（外专局）批复项目延期2025年验收，资金结转2025年使用。</t>
  </si>
  <si>
    <t>石家庄市第八医院</t>
  </si>
  <si>
    <t>设备招标结果被质疑，根据财政局招标采购流程进行后续工作。</t>
  </si>
  <si>
    <t>CT维保</t>
  </si>
  <si>
    <t>完成设备巡查，未发生故障，导致资金未支出。</t>
  </si>
  <si>
    <t>安全生产经费</t>
  </si>
  <si>
    <t>安全生产标准智能化工作推迟，预计2025年完成。</t>
  </si>
  <si>
    <t>办公家具购置经费</t>
  </si>
  <si>
    <t>据实支付</t>
  </si>
  <si>
    <t>按照机关事务管理局要求必须按编制购置车辆，因我院车辆编制不足，故无法购置车辆；下一步积极跑办车辆编制事项。</t>
  </si>
  <si>
    <t>党员活动阵地正在建设，部分党员活动室标识标牌未能及时更换。下一步，做好医院党建标牌全面清查统计，按照计划推进项目经费使用，确保既定指标按时完成。</t>
  </si>
  <si>
    <t>第三方社会化运维经费</t>
  </si>
  <si>
    <t xml:space="preserve">定点医院运行费用、核酸检测费及新冠患者救治费
</t>
  </si>
  <si>
    <t>房屋租赁经费</t>
  </si>
  <si>
    <t>基础设施设备维修改造经费</t>
  </si>
  <si>
    <t>该项目截至2024年底财政评审未进行完毕，竣工尾款2025年度支付，造成项目预算执行进度较低。</t>
  </si>
  <si>
    <t>贫困严重精神障碍患者零负担救助资金</t>
  </si>
  <si>
    <t>食堂费用</t>
  </si>
  <si>
    <t>之前课题所购买试剂的厂家不符合医院招标采购要求，无法入库验收，医院财务无法进行审批报销，因此预算执行率低，接下来将按照相关要求规范试剂购买，并同时于论文发表上推进项目资金使用。同时论文撰写已完成，正在进行投稿。</t>
  </si>
  <si>
    <t>提取科研经费</t>
  </si>
  <si>
    <t>提取医疗风险基金</t>
  </si>
  <si>
    <t>通用设备购置经费</t>
  </si>
  <si>
    <t>由于门诊楼功能设置进行了调整，该项目主要内容门诊楼电梯改造条件不成熟，项目实施时间调整为2025年</t>
  </si>
  <si>
    <t>问题及原因1.年初预算编制时对印刷需求（如文件类型、数量、紧急程度）预判不准确，导致部分预算脱离实际。  2.未根据业务变化（如临时取消印刷任务、转向电子化）及时调整预算分配。  
下步措施：1.下年度制定预算时详细了解各科室需求情况。2.建立预算跟踪机制，每月及时了解预算执行情况。</t>
  </si>
  <si>
    <t>心理危机干预经费</t>
  </si>
  <si>
    <t>信息化建设经费</t>
  </si>
  <si>
    <t>自筹资金未到位，计划调整</t>
  </si>
  <si>
    <t>设备招标结果被质疑，根据财政局招标采购流程进行后续工作</t>
  </si>
  <si>
    <t>重性精神疾病管理项目经费</t>
  </si>
  <si>
    <t>科室需求有变化，下一步详细调研科室需求。</t>
  </si>
  <si>
    <t>石家庄市人民医院</t>
  </si>
  <si>
    <t>课题在研三年，结余资金财政已收回</t>
  </si>
  <si>
    <t>一是公众认知不足，许多吸烟者尚未充分认识到吸烟对健康的长期危害，以及戒烟的紧迫性和必要性。他们可能将戒烟视为个人选择，而非必要的医疗干预；
二是戒烟患者依从性较差，吸烟是成瘾性行为，长期吸烟患者周围缺乏支持性环境，诱惑较大很难坚持长期戒烟行为；
三是戒烟费用较高，戒烟药物尚未纳入医保报销范围，患者需要自费购买，而这些药物的价格相对较高，增加了患者的经济负担。
工作建议：
建立长效化戒烟门诊服务体系，加强戒烟知识的宣传和健康教育，提高戒烟知识知晓率及戒烟的意识。</t>
  </si>
  <si>
    <t>北京大学人民医院石家庄医院建设项目</t>
  </si>
  <si>
    <t>定点医院设备购置费用</t>
  </si>
  <si>
    <t>范西路院区检查及环境能力提升项目2024年债券付息</t>
  </si>
  <si>
    <t>范西路院区检查及环境能力提升项目2024年债券付息手续费</t>
  </si>
  <si>
    <t>额度下达数只能保留万位两位小数，多于实际支付金额，实际支付金额按财政债券通知支付。</t>
  </si>
  <si>
    <t>高水平区域医疗中心建设</t>
  </si>
  <si>
    <t>国家区域医疗中心合作年度管理费用</t>
  </si>
  <si>
    <t>河北省重症肌无力研究重点实验室改造项目2024年债券付息</t>
  </si>
  <si>
    <t>河北省重症肌无力研究重点实验室改造项目2024年债券付息手续费</t>
  </si>
  <si>
    <t>河北省重症肌无力医院建设项目2024年债券付息</t>
  </si>
  <si>
    <t>河北省重症肌无力医院建设项目2024年债券付息手续费</t>
  </si>
  <si>
    <t>核酸检测基地设备购置资金</t>
  </si>
  <si>
    <t>核酸检测设备及车载CT购置资金</t>
  </si>
  <si>
    <t>检验检查能力提升工程项目2024年债券付息</t>
  </si>
  <si>
    <t>检验检查能力提升项目2024年债券付息手续费</t>
  </si>
  <si>
    <t>提前下达2023年卫生健康人才培养省级补助资金</t>
  </si>
  <si>
    <t>提前下达2023年中央医疗服务与保障能力提升（卫生健康人才培养）补助资金</t>
  </si>
  <si>
    <t>据实支付，结余资金财政已收回。</t>
  </si>
  <si>
    <t>提前下达2023年中医药发展专项资金</t>
  </si>
  <si>
    <t>提前下达2023年重大传染病防控经费</t>
  </si>
  <si>
    <t>目前主要问题在于1、目前人工晶体属于高值耗材，入院的高值耗材均需走SPD库，平价进出，医院无法给患者减免人工晶体费用；2、目前能进院的人工晶体均为集采中标产品，这些产品的价位均高于复明手术的财政补贴，无适合做复明的产品。</t>
  </si>
  <si>
    <t>新院区二期手术室改造项目2024年债券付息</t>
  </si>
  <si>
    <t>新院区二期手术室改造项目2024年债券付息手续费</t>
  </si>
  <si>
    <t>裕华区医疗集团紧密型城市医疗集团建设</t>
  </si>
  <si>
    <t>智慧医院样板工程</t>
  </si>
  <si>
    <t>部分资金使用计划因周期较长未能及时执行。整改措施：加强预算执行管理，优化资金使用计划，确保资金及时到位并高效使用。2024年7月我院被河北省卫健委批准为国家老年医学人才培训项目省级培训基地。为提高老年医学人才队伍整体素质和专业水平，提升老年健康和医养结合服务能力，2024年8月接收来自石家庄市、保定市医疗机构老年医学科、医养结合机构医师、护士共83名学员，按照培训大纲和培训任务要求，结合学员能力水平，制定教学计划，认真组织培训工作。同时，为学员安排食宿提供必要的学习和生活条件，培训采取线下线上、理论与实践相结合的方式进行。线上培训：一名护理学员报到后因个人原因未完成学习；一名医生学员因登录学习网注册时身份证号码录入错误未完成学习；一名医生学员学习模块未选对未完成学习，其余80名学员均完成，成绩合格，取得合格证书。线下培训：一名护理学员报到后因个人原因未完成学习；其余82名学员均完成理论和技能培训考核。针对此问题，我院分析原因为：学员报到后因个人原因未完成学习，和保定市卫健委沟通了学员个人原因未完成学习的问题，后续没有得到确认信息；学员在自己手机上进行线上学习，管理人员不能看到学习内容和模块，对不及时完成学习的学员督促不够。下一步改进措施：加强沟通和汇报，加强管理和督促学员，及时跟进学员学习内容和进度，及时通报学习情况。</t>
  </si>
  <si>
    <t>自2023年正式启动以来，石家庄市人民医院智慧医院项目得到了卫健委和医院领导的高度重视，院内医、护、药、技、管等多岗位员工进行了深度参与。为了了解各软件厂家的技术优势和管理流程，医院征集了十家国内头部医疗软件厂家进行了多轮技术演示会，并邀请医院各岗位人员进行了系统实操，组织了与厂家的面对面的技术和流程的沟通会；为了确保技术方案的前瞻性、先进性，医院邀请国内的信息技术专家进行了方案论证；技术文件也经过了院内专委会各小组的讨论，并提出了修改意见。
    总之，智慧医院样板工程项目主要因为时间紧、任务重、设计方案有深度等，未能在2023年启动招标流程，2024年完成招标，致使财政资金未能如期支付完成。
措施：
    为保证资金支付进度，我们加快项目实施，尽快完成验收，为此我们采取如下措施：
    1、成立领导小组：上线前开全院项目启动会，项目期间，医院主要领导亲自挂帅，主管领导负责总协调。
    2、成立专班：项目期间，分工合作，梳理流程，明确数据规范，形成标准存档管理。
    3、专家指导、协调联动：项目期间，北大人民专家指导，建设方、监理、专项组协调联动，保障项目按计划推进。
    4、建立沟通机制：项目期间，定期开展专题讨论会，汇总问题，敲定解决方案。
    5、制定方案：项目期间，制定迁移方案、测试方案、切换方案、应急预案、应急预演、培训方案等。
    6、底稿制度：项目期间，每天问题复盘，按照提出人、时间、描述、配图、等级及预计完成时间制定底稿。</t>
  </si>
  <si>
    <t>部分资金使用计划因周期较长未能及时执行。整改措施：加强预算执行管理，优化资金使用计划，确保资金及时到位并高效使用。</t>
  </si>
  <si>
    <t>资金使用流程长、启动晚，将尽早根据项目要求安排使用。</t>
  </si>
  <si>
    <t>驻休干所医疗服务补助经费</t>
  </si>
  <si>
    <t>23年结转资金，项目已于23年完成建设，结余资金财政已收回。</t>
  </si>
  <si>
    <t>2023年基本公共卫生服务市级补助资金</t>
  </si>
  <si>
    <t>2023年科技计划项目市级资金</t>
  </si>
  <si>
    <t>用于购置应急队员保障及后勤保障装备，剩余款项财政已收回。</t>
  </si>
  <si>
    <t>工程建设及大型修缮资金</t>
  </si>
  <si>
    <t>2024年科技计划项目市级资金</t>
  </si>
  <si>
    <t>资金于2024.7月到账，课题在研三年，剩余资金财政已收回。</t>
  </si>
  <si>
    <t>项目资金于2024年9月底到账，论文1篇已完成收稿件，尚未发表，需4-6月才能发表。论文产出率低。剩余资金财政已收回。</t>
  </si>
  <si>
    <t>住院医师规范化培训补助资金</t>
  </si>
  <si>
    <t>社区医疗机构服务能力提升补助资金</t>
  </si>
  <si>
    <t>北大人民医院石家庄医院北京专家绩效经费</t>
  </si>
  <si>
    <t>石家庄市医学技能考试鉴定中心</t>
  </si>
  <si>
    <t>预算执行率未达到100%的具体原因为订阅报刊结余2元。</t>
  </si>
  <si>
    <t>公务用车租赁</t>
  </si>
  <si>
    <t>预算执行率较低的具体原因为考生人数变动，使用次数减少，下一步合理制定预算计划，节省财政资金。</t>
  </si>
  <si>
    <t>护士执业资格考试经费</t>
  </si>
  <si>
    <t>执业医师考试经费</t>
  </si>
  <si>
    <t>到位资金根据实际报考人数而定，实际报考人数未达预期，到位资金未达到预算金额，节约资金。</t>
  </si>
  <si>
    <t>执业助理医师考试经费</t>
  </si>
  <si>
    <t>医师实践技能考试经费</t>
  </si>
  <si>
    <t>医疗事故鉴定费</t>
  </si>
  <si>
    <t>预算执行利率未达到100%，原因为实际鉴定人数未达预期，导致资金支出率低。</t>
  </si>
  <si>
    <t>中医药诊疗服务能力提升改造建设项目政府债券利息服务费</t>
  </si>
  <si>
    <t>石家庄市中医院</t>
  </si>
  <si>
    <t>根据实际情况进行项目，结余资金已于年底上交财政</t>
  </si>
  <si>
    <t>专硕并轨及本科教学</t>
  </si>
  <si>
    <t>学员培训周期较长，根据实际情况进行项目。</t>
  </si>
  <si>
    <t>医疗设备购置</t>
  </si>
  <si>
    <t>根据实际情况进行项目，结余资金已于年底交回财政</t>
  </si>
  <si>
    <t>根据实际物业情况进行项目，资金按照合同内容完成支付。</t>
  </si>
  <si>
    <t>根据实际需要及业务情况进行项目，资金按照合同内容完成支付。</t>
  </si>
  <si>
    <t>药品购置</t>
  </si>
  <si>
    <t>根据用药实际业务及价位进行项目，资金按照合同内容完成支付。</t>
  </si>
  <si>
    <t>医院信息化建设经费</t>
  </si>
  <si>
    <t>根据实际软硬件实施进度情况进行，资金按照合同内容完成支付。</t>
  </si>
  <si>
    <t>根据建设、研究周期实际情况进行项目，结余资金已上交财政</t>
  </si>
  <si>
    <t>根据各项目传承研究情况进行，结余资金已上交财政</t>
  </si>
  <si>
    <t>市级中医特色诊疗中心建设</t>
  </si>
  <si>
    <t>设备维保维修</t>
  </si>
  <si>
    <t>卫生材料购置</t>
  </si>
  <si>
    <t>根据实际情况进行项目</t>
  </si>
  <si>
    <t>电梯改造</t>
  </si>
  <si>
    <t>电梯维保后可继续使用，未对老化电梯进行更换。</t>
  </si>
  <si>
    <t>高质量发展示范项目</t>
  </si>
  <si>
    <t>医院空间布局紧张，设备招采流程长，尽快有效推进。</t>
  </si>
  <si>
    <t>辅助岗位服务项目</t>
  </si>
  <si>
    <t>根据实际辅助岗位情况进行项目</t>
  </si>
  <si>
    <t>其他检测及维保维修费用</t>
  </si>
  <si>
    <t>根据实际维修检测情况进行项目</t>
  </si>
  <si>
    <t>2024年市级引进外国专家智力资金</t>
  </si>
  <si>
    <t>根据项目研究，实际情况进行</t>
  </si>
  <si>
    <t>中医药传承创新工程项目利息费</t>
  </si>
  <si>
    <t>2023年中医药事业发展市级补助资金</t>
  </si>
  <si>
    <t>中央提前下达2023年医疗服务与保障能力提升（卫生健康人才培养）补助资金</t>
  </si>
  <si>
    <t>向集中隔离点配送中药汤剂费用</t>
  </si>
  <si>
    <t>煎药服务费</t>
  </si>
  <si>
    <t>根据煎药实际情况进行</t>
  </si>
  <si>
    <t>根据项目实际情况进行</t>
  </si>
  <si>
    <t>2023年市级中医院事业发展补助资金（第二批）</t>
  </si>
  <si>
    <t>根据培训及业务实际情况进行</t>
  </si>
  <si>
    <t>中央提前下达2023年医疗服务与保障能力提升补助资金（中医药事业传承与发展部分）</t>
  </si>
  <si>
    <t>根据高质量项目周期实际情况进行</t>
  </si>
  <si>
    <t>机关事务管理局未审批通过</t>
  </si>
  <si>
    <t>提前下达2024年中央医疗服务与保障能力提升补助资金（中医药事业传承与发展部分）</t>
  </si>
  <si>
    <t>根据工作室建设周期及传承人研究实际情况进行</t>
  </si>
  <si>
    <t>工程装修改造</t>
  </si>
  <si>
    <t>中医药传承创新工程项目付息服务费</t>
  </si>
  <si>
    <t>中医药诊疗服务能力提升改造建设项目政府债券利息</t>
  </si>
  <si>
    <t>天津中医药大学附属医院石家庄院区专家保障培训费</t>
  </si>
  <si>
    <t>因新院区未建成，我院与天津中医药大学附属医院项目未尽开展。</t>
  </si>
  <si>
    <t>根据规培学生培养年度周期，按月发放实际情况进行，结余资金已于年底上交财政</t>
  </si>
  <si>
    <t>新媒体制作及宣传费</t>
  </si>
  <si>
    <t>根据宣传支出实际需使用自筹资金情况进行</t>
  </si>
  <si>
    <t>根据各科室实际需求，购买办公用品保障科室正常运行。</t>
  </si>
  <si>
    <t>基础设施修缮</t>
  </si>
  <si>
    <t>根据修缮项目实际情况进行</t>
  </si>
  <si>
    <t>中央2024年医疗服务与保障能力提升（公立医院综合改革）补助资金金</t>
  </si>
  <si>
    <t>根据项目实际情况进行，结余资金已于年底交回财政</t>
  </si>
  <si>
    <t>天津中医药大学第一附属医院石家庄医院管理和技术支持费用</t>
  </si>
  <si>
    <t>天津中医药大学第一附属医院派驻专家费用</t>
  </si>
  <si>
    <t>按照合同要求，项目已完成，未到费用支付时间，导致资金未支出。</t>
  </si>
  <si>
    <t>贴息贷款偿还本金</t>
  </si>
  <si>
    <t>根据实际合同明年开始偿还本金。</t>
  </si>
  <si>
    <t>国家公立医院改革与高质量发展示范项目-市级中医诊疗中心</t>
  </si>
  <si>
    <t>根据学生培养周期实际情况进行项目，，结余资金已于年底交回财政</t>
  </si>
  <si>
    <t>新型冠状病毒感染肺炎应急和救治能力提升项目</t>
  </si>
  <si>
    <t>石家庄市第五医院</t>
  </si>
  <si>
    <t>1.因加强了资金使用管理，限制了资金使用，使得支出无法及时发生。2.由于验收支付流程，导致了支付时间的延长。主要源于验收支付流程中涉及到的多个环节和步骤，每一个环节都需要一定的时间来完成，而且在实际操作过程中，还可能会出现各种不确定因素和问题，比如资料不齐全、信息错误、系统故障等，这些问题都会进一步延长支付时间。因此，我们需要在验收支付流程方面进行改进和优化，以减少不必要的环节和步骤，提高支付效率，从而更好完成资金支付情况。</t>
  </si>
  <si>
    <t>1.持续深入抓好党的二十届三中全会精神、习近平总书记关于卫生健康领域讲话精神等内容的学习贯彻，通过党委会、理论学习中心组、专题党课、“三会一课”主题党日等多种形式，引导党员干部在学习宣传贯彻工作中当好排头兵。
2.以综合院区启用为契机，组织实施“十四五”规划党建引领成果展，进一步激励广大党员干部坚定信心、开拓进取，在新征程上展现新担当、新作为。
3.按照“有固定名称、有品牌logo、有具体做法、有行业特色、有工作实效”要求，打造“一支部一品牌”活动，各支部针对所辖科室的工作性质，进一步推动党建与业务融合。
4.下半年计划分批次组织全体党员进行一次红色研学活动，进一步增强党员身份意识，培养树立党领导下的共同价值理念。通过回顾党的奋斗历程，感受党的伟大精神，牢固树立不忘初心，立党为公的崇高使命。</t>
  </si>
  <si>
    <t>定点医院运行费用、核酸检测费及新冠患者救治费组织活动经费</t>
  </si>
  <si>
    <t>隔离病区门窗密闭改造费用</t>
  </si>
  <si>
    <t>财政评审后，核减部分工程款，节约项目资金。</t>
  </si>
  <si>
    <t>1、全年宣传品制作的预算执行率为66.68%，按照年初制定的预算绩效计划，完成了医院形象宣传展板、楼层索引、指引灯箱等标识类的制作，以及各科室所需的宣传册、宣传页，无纺布袋、制剂包装盒、会议手提袋、鼠标垫、充电宝、广告扇、宣传台历等各种实物类宣传品的制作；
2、明年，继续做好各科室宣传品制作的配合工作；同时，加大医院公共区域导引标识的制作及医院特色专科等方面的宣传工作。</t>
  </si>
  <si>
    <t>后勤及保洁物业费</t>
  </si>
  <si>
    <t>由于验收支付时间差原因导致的支付时间延长问题，我们可以通过加强项目管理、明确验收标准、简化支付流程等措施进行改进。</t>
  </si>
  <si>
    <t>基本建设及大型修缮项目</t>
  </si>
  <si>
    <t>报请石家庄市财政投资评审中心做结算审计，因该中心机构发生变更导致评审周期延长，达两年之久，结算资金未能及时支付，致使绩效目标执行出现偏差。因受大气治理等因素的制约，装修改造进度未能按照施工计划进行，致使施工周期延长，且工程竣工后需报请市卫健委进行结算审计，导致年度绩效目标执行出现偏差。</t>
  </si>
  <si>
    <t>扩建病房楼日元贷款本息</t>
  </si>
  <si>
    <t>内镜诊疗能力改造提升项目2024年债券付息及手续费</t>
  </si>
  <si>
    <t>按照合同要求完成支付。</t>
  </si>
  <si>
    <t>信息化系统升级改造经费</t>
  </si>
  <si>
    <t>业务委托费</t>
  </si>
  <si>
    <t>按照医院要求和工作实际，稳步推进工作，下步将在进一步提升预算工作进展。</t>
  </si>
  <si>
    <t>医疗惠民减免</t>
  </si>
  <si>
    <t>应急院区项目2024年债券付息及手续费</t>
  </si>
  <si>
    <t>做预算时根据债券金额，评估手续费0.1万元。</t>
  </si>
  <si>
    <t>院长年薪制</t>
  </si>
  <si>
    <t>院长年薪制度</t>
  </si>
  <si>
    <t>预算执行率96.77%，预算范围内项目已完成转正。</t>
  </si>
  <si>
    <t>中央提前下达2023年重大传染病防控经费</t>
  </si>
  <si>
    <t>2024年我院共需购买8种艾滋病抗病毒药品，由于艾滋病抗病毒药品由国家疾控中心统一组织招标采购，我院无法掌控进度，截止到2024年底只收到利匹韦林片购买合同，并支付了75%的合同价款，其余7种药品尚未公布中选结果，无购买合同无法购买药品，导致预算执行率较低。鉴于此种情况，我院相关责任科室2025年将积极与国家疾病预防控制中心联系催办药品采购合同，并及时履行报销手续。</t>
  </si>
  <si>
    <t>专用材料购置费</t>
  </si>
  <si>
    <t>专用设备购置费</t>
  </si>
  <si>
    <t>目前采购设备，正在按照制定的工作计划进行推进，目前不确定因素较多，导致设备更新或者采购效率不高，下步将结合医院实际加快设备购置及更新速度。</t>
  </si>
  <si>
    <t>专用设备维修维保费</t>
  </si>
  <si>
    <t>按照医院要求和工作实际，稳步推进工作，下步将在进一步提升大型设备维护功能达标率上开展工作。</t>
  </si>
  <si>
    <t>新发现感染者基线检测费和感染者追踪治疗费，因为时间节点的原因未能报销12月份费用</t>
  </si>
  <si>
    <t>关于下达市第五医院应急院区项目建设资金的通知</t>
  </si>
  <si>
    <t>因受大气治理等因素，应急院区建设进度未能按照预期推进。购买设备进度已做到政府采购挂网。</t>
  </si>
  <si>
    <t>应急院区项目建设资金</t>
  </si>
  <si>
    <t>绩效目标未发生偏离。针对项目经费执行率较低的问题，分析其主要原因如下：2024年我院共需购买8种艾滋病抗病毒药品，由于艾滋病抗病毒药品由国家疾控中心统一组织招标采购，我院无法掌控进度，截至2024年底只收到利匹韦林片购买合同，并支付了75%的合同价款，其余7种药品尚未公布中选结果，无购买合同无法购买药品，导致预算执行率较低。鉴于此种情况，我院相关责任科室2025年将积极与国家疾病预防控制中心联系催办药品采购合同，并及时履行报销手续。</t>
  </si>
  <si>
    <t>石家庄市第三医院</t>
  </si>
  <si>
    <t>安保设备维修费</t>
  </si>
  <si>
    <t>与预算数基本保持一致，下步继续严格按照预算数执行，保证安保设备完整好用</t>
  </si>
  <si>
    <t>一、预算执行出现偏差的原因：科室资金申请提交缓慢，未及时按照计划支出资金，导致预算出现偏差。                                                           
二、整改措施：正逐步按照科室预算申请单进行付款计划。</t>
  </si>
  <si>
    <t>偿还借款本息</t>
  </si>
  <si>
    <t>按合同要求完成还本付息。</t>
  </si>
  <si>
    <t>创伤救治中心改造债券还息</t>
  </si>
  <si>
    <t>积极拓展活动的外延，丰富内涵，探索更加贴近党员工作实际的有效形式，强调结果导向。</t>
  </si>
  <si>
    <t>发热门诊重症ICU病房改造债券还息</t>
  </si>
  <si>
    <t>防疫工程债券还息</t>
  </si>
  <si>
    <t>房屋、基础设施维修费</t>
  </si>
  <si>
    <t>因部分业务科室需求改变，需调整基础设施改造和建设的时间。下一步综合考虑科室和医院整体的房屋和基础设施维修、改造实际情况，合理规划实施时间。</t>
  </si>
  <si>
    <t>按原医院宣传推广项目政府采购计划，总采购费用为126万元如采购成功需支付30%费用，但采购失败，导致项目流拍。下一步宣传科会更加积极推进工作节点，做好医院宣传工作。</t>
  </si>
  <si>
    <t>核酸检测实验室设备及改造费用</t>
  </si>
  <si>
    <t>后勤维修费</t>
  </si>
  <si>
    <t>预算偏差的原因：因医院控制成本，厉行节约，整体维修量较小。  
采取的措施：完善预算编制，对支出进行更精细化管理。</t>
  </si>
  <si>
    <t>石家庄市智慧化创伤救治中心项目2023年建设资金</t>
  </si>
  <si>
    <t>该笔资金并未拨付至我院，故项目无法开展。</t>
  </si>
  <si>
    <t>食堂运转费</t>
  </si>
  <si>
    <t>1.预算编制科学性不足：在预算编制初始阶段，由于未能全面、深入地考量食堂运营中的各类实际状况，如特殊菜品供应需求、设备突发维护等，使得预算设定与实际需求出现偏离，整体预算偏高。2.物价动态波动影响：食材价格犹如“海上行舟”，深受季节交替、市场供需关系等多重因素左右。在本年度，部分食材因供应充裕、季节盛产等原因，价格低于预期，致使实际采购成本较预算成本出现下降。3.住院患者流量不确定性：医院职工群体相对稳定，然而住院患者人数却难以精准预判。患者数量的波动直接关联食堂供餐规模，年初预算因无法准确锚定患者人数，进而导致编制不够精确。
    三、针对性改进策略
为有效提升食堂预算执行的精准度与合理性，特制定如下整改举措：1.优化预算编制流程：在编制预算前，全面梳理食堂过往运营数据，深入调研市场动态，综合考虑各类潜在因素。对每一项支出进行精细拆解与分析，如食材采购、人力成本、设备运维等，确保预算既贴合实际又具备前瞻性与可行性。2.强化物价跟踪监测：建立常态化的物价监测机制，密切关注食材价格走势。收集历年市场物价数据，运用数据分析工具，预测价格波动趋势，以此为依据，更为精准地编制年初预算，降低价格变动对预算执行的影响。3.精准把控患者流量：在职工人数相对稳定的基础上，加大对住院患者数量的监控力度。借助医院信息管理系统，分析历年住院患者人数变化规律，结合临床科室诊疗计划，提前规划新年度主副食品采购量，使年初预算与实际支出更为接近。</t>
  </si>
  <si>
    <t>课题周期2024-2026年，2024年完成对研究对象的观察治疗；改进措施：积极整理数据撰写论文发表文章</t>
  </si>
  <si>
    <t>按合同计划进行支付物业管理费</t>
  </si>
  <si>
    <t>新院区（市智慧化创伤救治中心）建设项目还息</t>
  </si>
  <si>
    <t>按照文件规定，24年度已还完该项债券利息。</t>
  </si>
  <si>
    <t>信息化项目运营维护费</t>
  </si>
  <si>
    <t>1.部分系统升级改造，暂定支付该系统服务费。
2.2024年9月1日起根据我院新规定，将耗材移交后勤库房，故不再支付这类款项。
3.医院暂定支付应付部分耗材及系统服务费。</t>
  </si>
  <si>
    <t>信息软件购置</t>
  </si>
  <si>
    <t>根据医院安排大部分款项用医院高质量发展项目资金支付。</t>
  </si>
  <si>
    <t>印刷费</t>
  </si>
  <si>
    <t>预算执行存在的偏差：科室提交的资金申请较为缓慢，未及时按照原定计划进行付款。 
采取的措施：正逐步按照科室的提供的资金申请进行付款。</t>
  </si>
  <si>
    <t>政府债券年付息服务费</t>
  </si>
  <si>
    <t>按上级部门通知，按时缴纳利息服务费</t>
  </si>
  <si>
    <t>中央提前下达2024年医疗服务与保障能力提升（公立医院综合改革</t>
  </si>
  <si>
    <t>重点专科能力提升</t>
  </si>
  <si>
    <t>专业设备购置</t>
  </si>
  <si>
    <t>主要原因：1.医院资金紧张通过调研对非急需、非必要的医疗设备暂缓购买。2.针对临床急需的部分设备我院利用财政专项资金购置了部分医疗设备。整改措施：进一步完善采购方案，做好前期调研，非急需必要设备，科室不做效益分析的不列入预算，以此提高预算执行率.</t>
  </si>
  <si>
    <t>高值耗材陆续带量，价格变动大。督促科室多使用集采带量产品。</t>
  </si>
  <si>
    <t>专用设备维修</t>
  </si>
  <si>
    <t>存在问题及原因：部分精密专业高值设备故障，无法及时协调厂家售后进行现场检修，需返厂或邀请厂家安排工程师上门服务，导致维修及时率下降。整改措施：加强与专业工程师对接，严格把控维修质量，提高保障服务临床意识，优化科室报修流程，进一步提高医院服务质量。</t>
  </si>
  <si>
    <t>总务材料费</t>
  </si>
  <si>
    <t>预算执行偏差的原因：因医院控制成本，厉行节约，根据调研，医院对于总务材料类支出计划暂缓。
采取的措施：完善预算编制，将进行更加详细的调研，确保预算的合理性和可行性。</t>
  </si>
  <si>
    <t>公立医院改革与高质量发展示范项目市级配套资金</t>
  </si>
  <si>
    <t>石家庄市卫生健康委员会本级</t>
  </si>
  <si>
    <t>预算金额10000万元，因预算调整，资金未下达，项目未实施。</t>
  </si>
  <si>
    <t>按实际情况进行，剩余资金退回财政。</t>
  </si>
  <si>
    <t>中医药事业发展建设专项经费</t>
  </si>
  <si>
    <t>预算金额400万元，因预算调整，资金未下达，项目未实施。</t>
  </si>
  <si>
    <t>计划生育专项补助及“医养扶”经费</t>
  </si>
  <si>
    <t>转移支付项目，预算3851万元，调整预算0万元，资金已全部拨付至县、区。</t>
  </si>
  <si>
    <t>基层医疗卫生机构服务能力提升奖补资金</t>
  </si>
  <si>
    <t>转移支付项目，预算200万元，调整预算0万元，资金已全部拨付至县、区。</t>
  </si>
  <si>
    <t>社区首席专家工作室专家补助经费</t>
  </si>
  <si>
    <t>转移支付项目，预算175万元，调整预算0万元，资金已全部拨付至县、区。</t>
  </si>
  <si>
    <t>婴幼儿照护服务市级补助资金</t>
  </si>
  <si>
    <t>转移支付项目，预算425万元，调整预算0万元，资金已全部拨付至县、区。</t>
  </si>
  <si>
    <t>基本公共卫生服务补助资金</t>
  </si>
  <si>
    <t>转移支付项目，预算10539.9万元，调整预算0万元，资金已全部拨付至县、区。</t>
  </si>
  <si>
    <t>村卫生室基本药物制度补助资金</t>
  </si>
  <si>
    <t>转移支付项目，预算368万元，调整预算0万元，资金已全部拨付至县、区。</t>
  </si>
  <si>
    <t>14周岁免费接种国产2价hpv疫苗项目</t>
  </si>
  <si>
    <t>转移支付项目，预算1600万元，调整预算0万元，资金已全部拨付至县、区。</t>
  </si>
  <si>
    <t>出生缺陷防治项目经费</t>
  </si>
  <si>
    <t>转移支付项目，预算3100万元，调整预算0万元，资金已全部拨付至县、区。</t>
  </si>
  <si>
    <t>爱国卫生运动及卫生城创建巩固工作经费</t>
  </si>
  <si>
    <t>按照项目执行情况，据实支付资金。</t>
  </si>
  <si>
    <t>保健对象医疗保健经费</t>
  </si>
  <si>
    <t>2024年中央基本公共卫生服务补助资金-职业病防治</t>
  </si>
  <si>
    <t>预算执行率低的原因及整改措施：为减轻基层负担，将年度相关工作与工作场所危害因素现场质控工作合并进行，所以节约部分项目资金。下一步，将进一步科学制定工作方案，优化程序步骤，提升资金使用效率。</t>
  </si>
  <si>
    <t>计生特殊困难家庭“医养扶”专项经费</t>
  </si>
  <si>
    <t>完成对符合要求的申报家庭（申报人）慰问，据实支付资金，结余资金退回财政。</t>
  </si>
  <si>
    <t>提前下达2023年省级公共卫生服务（其他资金）补助资金</t>
  </si>
  <si>
    <t>开展本项工作利用2024公共卫生服务资金。</t>
  </si>
  <si>
    <t>按照工作计划，完成系统建设和系统升级，项目资金据实支付，结余资金已退回财政。</t>
  </si>
  <si>
    <t>2024年中央基本公共卫生服务补助资金-脱贫地区儿童营养改善</t>
  </si>
  <si>
    <t>2024年中央基本公共卫生服务补助资金-卫生应急队伍运维保障</t>
  </si>
  <si>
    <t>通过超标采购，节约财政资金，结余资金已退回财政。</t>
  </si>
  <si>
    <t>公立医院整体运营效能提升工程补助资金</t>
  </si>
  <si>
    <t>互联互通能力全面提升</t>
  </si>
  <si>
    <t>提前下达2024年省级公共卫生服务补助资金（基本公共卫生服务）-运行监控</t>
  </si>
  <si>
    <t>利用基本公卫市级配套资金完成了相关工作任务，结余资金已退回财政。</t>
  </si>
  <si>
    <t>提前下达2024年省级计划生育专项资金</t>
  </si>
  <si>
    <t>根据年度计划开展，结余资金已于年底上交财政。</t>
  </si>
  <si>
    <t>疫情隔离酒店费用及藁城中西医结合医院运行费用</t>
  </si>
  <si>
    <t>通过招标采购，节约财政资金，结余资金已退回财政。</t>
  </si>
  <si>
    <t>2023年中央基本公共卫生服务补助资金-脱贫地区儿童营养改善</t>
  </si>
  <si>
    <t>根据项目实际情况，完成资金支出，结余资金已与年底退回财政。</t>
  </si>
  <si>
    <t>2023年中央基本公共卫生服务补助资金-增补叶酸预防神经管缺陷</t>
  </si>
  <si>
    <t>2024年基本公共卫生服务市级补助资金-健康河北建设</t>
  </si>
  <si>
    <t>2024年基本公共卫生服务市级补助资金-健康素养促进</t>
  </si>
  <si>
    <t>按照工作计划及合同约定，据实完成支付，结余资金已于年底上交财政。</t>
  </si>
  <si>
    <t>2024年中央基本公共卫生服务补助资金-优化生育政策</t>
  </si>
  <si>
    <t>2024年中央基本公卫资金6月下达，市级按政府采购程序进行招标，签订合同时服务年限已跨年度（2024年10月30日—2025年10月29日），2024年度中央资金已支付63.41%，剩余资金待2025年支付。</t>
  </si>
  <si>
    <t>2024年中央基本公共卫生服务补助资金-增补叶酸预防预防神经管缺陷</t>
  </si>
  <si>
    <t>按照工作计划，项目已完成，结余资金已退回财政。</t>
  </si>
  <si>
    <t>艾滋病防治经费</t>
  </si>
  <si>
    <t>预算金额100万元，因预算调整，资金未下达，项目未实施。</t>
  </si>
  <si>
    <t>城市公立医院药品耗材加成补助资金</t>
  </si>
  <si>
    <t>预算金额800万元，因预算调整，资金未下达，项目未实施。</t>
  </si>
  <si>
    <t>按照工作计划要求，完成公务用车的租赁，并按照合同要求完成费用支付。</t>
  </si>
  <si>
    <t>国内高水平医院合作项目</t>
  </si>
  <si>
    <t>预算金额7467.5万元，因预算调整，资金未下达，项目未实施。</t>
  </si>
  <si>
    <t>华大基因核酸检测费用及医学高等专科学校隔离期间费用</t>
  </si>
  <si>
    <t>机关单位疫情防控工作一线人员中药汤剂费用</t>
  </si>
  <si>
    <t>基层医疗机构服务能力提升</t>
  </si>
  <si>
    <t>预算金额77.5万元，因预算调整，资金未下达，项目未实施。</t>
  </si>
  <si>
    <t>计划生育家庭意外伤害保险经费</t>
  </si>
  <si>
    <t>通过风险控制措施、合理的保费定价、严格的理赔管理以及政策支持等因素，导致保险赔付率未达预期。</t>
  </si>
  <si>
    <t>派驻专家奖励性绩效资金</t>
  </si>
  <si>
    <t>预算金额1271.99万元，因预算调整，资金未下达，项目未实施。</t>
  </si>
  <si>
    <t>提前下达2023年省级公共卫生服务（基本公共卫生服务部分）补助资金</t>
  </si>
  <si>
    <t>预算金额87.703336万元，因预算调整，资金未下达，项目未实施。</t>
  </si>
  <si>
    <t>提前下达2024年省级公共卫生服务补助资金（基本公共卫生服务）-脱贫地区儿童营养改善</t>
  </si>
  <si>
    <t>提前下达2024年省级公共卫生服务补助资金（基本公共卫生服务）-优化生育政策服务项目</t>
  </si>
  <si>
    <t>2024年省基本公卫资金下达后，市级按政府采购程序进行招标，签订合同时服务年限已跨年度（2024年6月5日-2025年6月4日），2024年度省级资金已支付80%，剩余资金待2025年支付。</t>
  </si>
  <si>
    <t>提前下达2024年省级公共卫生服务补助资金（基本公共卫生服务）-增补叶酸预防神经管缺陷</t>
  </si>
  <si>
    <t>卫生下乡对口支援补助经费</t>
  </si>
  <si>
    <t>预算金额80万元，因预算调整，资金未下达，项目未实施。</t>
  </si>
  <si>
    <t>按照工作计划，已完成卫生健康政策的宣传，印刷费用已按照合同要求完成支付，结余资金已退回财政。</t>
  </si>
  <si>
    <t>向高校、定点医院、方舱医院配送中药汤剂费用</t>
  </si>
  <si>
    <t>按照工作计划，已完成培训，费用已据实完成支付，结余资金已退回财政。</t>
  </si>
  <si>
    <t>医疗惠民工程专项经费</t>
  </si>
  <si>
    <t>预算金额300万元，因预算调整，资金未下达，项目未实施。</t>
  </si>
  <si>
    <t>预算金额265万元，因预算调整，资金未下达，项目未实施。</t>
  </si>
  <si>
    <t>中央2024年计划生育转移支付资金-计生家庭特别扶助</t>
  </si>
  <si>
    <t>中央2024年医疗服务与保障能力提升（医疗卫生机构能力提升、卫生健康人才培养）补助资金</t>
  </si>
  <si>
    <t>项目未开展，资金已于2025年收回</t>
  </si>
  <si>
    <t>重点医学学科建设经费</t>
  </si>
  <si>
    <t>预算金额450万元，因预算调整，资金未下达，项目未实施。</t>
  </si>
  <si>
    <t>住院医师规范化培训经费</t>
  </si>
  <si>
    <t>通过询价，节约项目资金，已完成防护套装购买，费用按照协议要求已完成支付，结余资金退回财政。</t>
  </si>
  <si>
    <t>租用行唐环生血液透析中心食宿保障费用</t>
  </si>
</sst>
</file>

<file path=xl/styles.xml><?xml version="1.0" encoding="utf-8"?>
<styleSheet xmlns="http://schemas.openxmlformats.org/spreadsheetml/2006/main">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 numFmtId="178" formatCode="0.000000"/>
  </numFmts>
  <fonts count="33">
    <font>
      <sz val="11"/>
      <color indexed="8"/>
      <name val="宋体"/>
      <charset val="134"/>
    </font>
    <font>
      <sz val="14"/>
      <color indexed="8"/>
      <name val="仿宋"/>
      <charset val="134"/>
    </font>
    <font>
      <sz val="12"/>
      <color indexed="8"/>
      <name val="仿宋"/>
      <charset val="134"/>
    </font>
    <font>
      <sz val="16"/>
      <name val="黑体"/>
      <charset val="134"/>
    </font>
    <font>
      <b/>
      <sz val="22"/>
      <color indexed="8"/>
      <name val="宋体"/>
      <charset val="134"/>
    </font>
    <font>
      <sz val="22"/>
      <color indexed="8"/>
      <name val="宋体"/>
      <charset val="134"/>
    </font>
    <font>
      <sz val="11"/>
      <color indexed="8"/>
      <name val="仿宋"/>
      <charset val="134"/>
    </font>
    <font>
      <sz val="10"/>
      <color indexed="8"/>
      <name val="宋体"/>
      <charset val="134"/>
    </font>
    <font>
      <sz val="11"/>
      <color theme="1"/>
      <name val="宋体"/>
      <charset val="134"/>
    </font>
    <font>
      <sz val="11"/>
      <name val="宋体"/>
      <charset val="134"/>
    </font>
    <font>
      <sz val="11"/>
      <color rgb="FF000000"/>
      <name val="宋体"/>
      <charset val="134"/>
    </font>
    <font>
      <sz val="11"/>
      <color indexed="0"/>
      <name val="宋体"/>
      <charset val="134"/>
    </font>
    <font>
      <sz val="11"/>
      <color indexed="8"/>
      <name val="宋体"/>
      <charset val="0"/>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31">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auto="1"/>
      </bottom>
      <diagonal/>
    </border>
    <border>
      <left style="thin">
        <color auto="1"/>
      </left>
      <right style="thin">
        <color indexed="0"/>
      </right>
      <top style="thin">
        <color auto="1"/>
      </top>
      <bottom style="thin">
        <color auto="1"/>
      </bottom>
      <diagonal/>
    </border>
    <border>
      <left/>
      <right style="thin">
        <color indexed="8"/>
      </right>
      <top style="thin">
        <color indexed="8"/>
      </top>
      <bottom style="thin">
        <color indexed="8"/>
      </bottom>
      <diagonal/>
    </border>
    <border>
      <left style="thin">
        <color indexed="8"/>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auto="1"/>
      </left>
      <right style="thin">
        <color indexed="8"/>
      </right>
      <top style="thin">
        <color auto="1"/>
      </top>
      <bottom style="thin">
        <color auto="1"/>
      </bottom>
      <diagonal/>
    </border>
    <border>
      <left style="thin">
        <color auto="1"/>
      </left>
      <right style="thin">
        <color indexed="8"/>
      </right>
      <top style="thin">
        <color auto="1"/>
      </top>
      <bottom style="thin">
        <color indexed="8"/>
      </bottom>
      <diagonal/>
    </border>
    <border>
      <left style="thin">
        <color indexed="8"/>
      </left>
      <right/>
      <top style="thin">
        <color auto="1"/>
      </top>
      <bottom style="thin">
        <color indexed="8"/>
      </bottom>
      <diagonal/>
    </border>
    <border>
      <left style="thin">
        <color indexed="8"/>
      </left>
      <right style="thin">
        <color indexed="8"/>
      </right>
      <top style="thin">
        <color indexed="8"/>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auto="1"/>
      </top>
      <bottom style="thin">
        <color rgb="FF000000"/>
      </bottom>
      <diagonal/>
    </border>
    <border>
      <left style="thin">
        <color rgb="FF000000"/>
      </left>
      <right style="thin">
        <color rgb="FF000000"/>
      </right>
      <top style="thin">
        <color rgb="FF000000"/>
      </top>
      <bottom style="thin">
        <color auto="1"/>
      </bottom>
      <diagonal/>
    </border>
    <border>
      <left style="thin">
        <color rgb="FF000000"/>
      </left>
      <right style="thin">
        <color rgb="FF000000"/>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3" fillId="0" borderId="0" applyFont="0" applyFill="0" applyBorder="0" applyAlignment="0" applyProtection="0">
      <alignment vertical="center"/>
    </xf>
    <xf numFmtId="0" fontId="14" fillId="2" borderId="0" applyNumberFormat="0" applyBorder="0" applyAlignment="0" applyProtection="0">
      <alignment vertical="center"/>
    </xf>
    <xf numFmtId="0" fontId="15" fillId="3" borderId="23"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4" borderId="0" applyNumberFormat="0" applyBorder="0" applyAlignment="0" applyProtection="0">
      <alignment vertical="center"/>
    </xf>
    <xf numFmtId="0" fontId="16" fillId="5" borderId="0" applyNumberFormat="0" applyBorder="0" applyAlignment="0" applyProtection="0">
      <alignment vertical="center"/>
    </xf>
    <xf numFmtId="43" fontId="13" fillId="0" borderId="0" applyFont="0" applyFill="0" applyBorder="0" applyAlignment="0" applyProtection="0">
      <alignment vertical="center"/>
    </xf>
    <xf numFmtId="0" fontId="17" fillId="6" borderId="0" applyNumberFormat="0" applyBorder="0" applyAlignment="0" applyProtection="0">
      <alignment vertical="center"/>
    </xf>
    <xf numFmtId="0" fontId="18" fillId="0" borderId="0" applyNumberFormat="0" applyFill="0" applyBorder="0" applyAlignment="0" applyProtection="0">
      <alignment vertical="center"/>
    </xf>
    <xf numFmtId="9" fontId="13" fillId="0" borderId="0" applyFont="0" applyFill="0" applyBorder="0" applyAlignment="0" applyProtection="0">
      <alignment vertical="center"/>
    </xf>
    <xf numFmtId="0" fontId="19" fillId="0" borderId="0" applyNumberFormat="0" applyFill="0" applyBorder="0" applyAlignment="0" applyProtection="0">
      <alignment vertical="center"/>
    </xf>
    <xf numFmtId="0" fontId="13" fillId="7" borderId="24" applyNumberFormat="0" applyFont="0" applyAlignment="0" applyProtection="0">
      <alignment vertical="center"/>
    </xf>
    <xf numFmtId="0" fontId="17" fillId="8"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25" applyNumberFormat="0" applyFill="0" applyAlignment="0" applyProtection="0">
      <alignment vertical="center"/>
    </xf>
    <xf numFmtId="0" fontId="25" fillId="0" borderId="25" applyNumberFormat="0" applyFill="0" applyAlignment="0" applyProtection="0">
      <alignment vertical="center"/>
    </xf>
    <xf numFmtId="0" fontId="17" fillId="9" borderId="0" applyNumberFormat="0" applyBorder="0" applyAlignment="0" applyProtection="0">
      <alignment vertical="center"/>
    </xf>
    <xf numFmtId="0" fontId="20" fillId="0" borderId="26" applyNumberFormat="0" applyFill="0" applyAlignment="0" applyProtection="0">
      <alignment vertical="center"/>
    </xf>
    <xf numFmtId="0" fontId="17" fillId="10" borderId="0" applyNumberFormat="0" applyBorder="0" applyAlignment="0" applyProtection="0">
      <alignment vertical="center"/>
    </xf>
    <xf numFmtId="0" fontId="26" fillId="11" borderId="27" applyNumberFormat="0" applyAlignment="0" applyProtection="0">
      <alignment vertical="center"/>
    </xf>
    <xf numFmtId="0" fontId="27" fillId="11" borderId="23" applyNumberFormat="0" applyAlignment="0" applyProtection="0">
      <alignment vertical="center"/>
    </xf>
    <xf numFmtId="0" fontId="28" fillId="12" borderId="28" applyNumberFormat="0" applyAlignment="0" applyProtection="0">
      <alignment vertical="center"/>
    </xf>
    <xf numFmtId="0" fontId="14" fillId="13" borderId="0" applyNumberFormat="0" applyBorder="0" applyAlignment="0" applyProtection="0">
      <alignment vertical="center"/>
    </xf>
    <xf numFmtId="0" fontId="17" fillId="14" borderId="0" applyNumberFormat="0" applyBorder="0" applyAlignment="0" applyProtection="0">
      <alignment vertical="center"/>
    </xf>
    <xf numFmtId="0" fontId="29" fillId="0" borderId="29" applyNumberFormat="0" applyFill="0" applyAlignment="0" applyProtection="0">
      <alignment vertical="center"/>
    </xf>
    <xf numFmtId="0" fontId="30" fillId="0" borderId="30" applyNumberFormat="0" applyFill="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14" fillId="17" borderId="0" applyNumberFormat="0" applyBorder="0" applyAlignment="0" applyProtection="0">
      <alignment vertical="center"/>
    </xf>
    <xf numFmtId="0" fontId="17" fillId="18" borderId="0" applyNumberFormat="0" applyBorder="0" applyAlignment="0" applyProtection="0">
      <alignment vertical="center"/>
    </xf>
    <xf numFmtId="0" fontId="14" fillId="19" borderId="0" applyNumberFormat="0" applyBorder="0" applyAlignment="0" applyProtection="0">
      <alignment vertical="center"/>
    </xf>
    <xf numFmtId="0" fontId="14"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7" fillId="23" borderId="0" applyNumberFormat="0" applyBorder="0" applyAlignment="0" applyProtection="0">
      <alignment vertical="center"/>
    </xf>
    <xf numFmtId="0" fontId="17" fillId="24" borderId="0" applyNumberFormat="0" applyBorder="0" applyAlignment="0" applyProtection="0">
      <alignment vertical="center"/>
    </xf>
    <xf numFmtId="0" fontId="14" fillId="25" borderId="0" applyNumberFormat="0" applyBorder="0" applyAlignment="0" applyProtection="0">
      <alignment vertical="center"/>
    </xf>
    <xf numFmtId="0" fontId="14" fillId="26" borderId="0" applyNumberFormat="0" applyBorder="0" applyAlignment="0" applyProtection="0">
      <alignment vertical="center"/>
    </xf>
    <xf numFmtId="0" fontId="17" fillId="27" borderId="0" applyNumberFormat="0" applyBorder="0" applyAlignment="0" applyProtection="0">
      <alignment vertical="center"/>
    </xf>
    <xf numFmtId="0" fontId="14" fillId="28" borderId="0" applyNumberFormat="0" applyBorder="0" applyAlignment="0" applyProtection="0">
      <alignment vertical="center"/>
    </xf>
    <xf numFmtId="0" fontId="17" fillId="29" borderId="0" applyNumberFormat="0" applyBorder="0" applyAlignment="0" applyProtection="0">
      <alignment vertical="center"/>
    </xf>
    <xf numFmtId="0" fontId="17" fillId="30" borderId="0" applyNumberFormat="0" applyBorder="0" applyAlignment="0" applyProtection="0">
      <alignment vertical="center"/>
    </xf>
    <xf numFmtId="0" fontId="14" fillId="31" borderId="0" applyNumberFormat="0" applyBorder="0" applyAlignment="0" applyProtection="0">
      <alignment vertical="center"/>
    </xf>
    <xf numFmtId="0" fontId="17" fillId="32" borderId="0" applyNumberFormat="0" applyBorder="0" applyAlignment="0" applyProtection="0">
      <alignment vertical="center"/>
    </xf>
  </cellStyleXfs>
  <cellXfs count="69">
    <xf numFmtId="0" fontId="0" fillId="0" borderId="0" xfId="0">
      <alignment vertical="center"/>
    </xf>
    <xf numFmtId="0" fontId="1" fillId="0" borderId="0" xfId="0" applyFont="1">
      <alignment vertical="center"/>
    </xf>
    <xf numFmtId="0" fontId="2" fillId="0" borderId="0" xfId="0" applyFont="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vertical="center" wrapText="1"/>
    </xf>
    <xf numFmtId="0" fontId="3" fillId="0" borderId="0" xfId="0" applyFont="1" applyFill="1" applyBorder="1" applyAlignment="1" applyProtection="1">
      <alignment horizontal="left" vertical="center" wrapText="1"/>
    </xf>
    <xf numFmtId="0" fontId="4" fillId="0" borderId="0" xfId="0" applyFont="1" applyAlignment="1">
      <alignment horizontal="center" vertical="center" wrapText="1"/>
    </xf>
    <xf numFmtId="0" fontId="5" fillId="0" borderId="0" xfId="0" applyFont="1" applyAlignment="1">
      <alignment horizontal="center" vertical="center" wrapText="1"/>
    </xf>
    <xf numFmtId="0" fontId="6" fillId="0" borderId="1" xfId="0" applyFont="1" applyBorder="1" applyAlignment="1">
      <alignment horizontal="left" vertical="center" wrapText="1"/>
    </xf>
    <xf numFmtId="0" fontId="6"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6" fillId="0" borderId="7" xfId="0" applyFont="1" applyBorder="1" applyAlignment="1">
      <alignment horizontal="center" vertical="center" wrapText="1"/>
    </xf>
    <xf numFmtId="0" fontId="7" fillId="0" borderId="7" xfId="0" applyFont="1" applyBorder="1" applyAlignment="1">
      <alignment horizontal="center" vertical="center" wrapText="1"/>
    </xf>
    <xf numFmtId="0" fontId="0" fillId="0" borderId="7" xfId="0" applyFont="1" applyBorder="1" applyAlignment="1">
      <alignment horizontal="left" vertical="center" wrapText="1"/>
    </xf>
    <xf numFmtId="0" fontId="0" fillId="0" borderId="7" xfId="0" applyFont="1" applyBorder="1" applyAlignment="1">
      <alignment horizontal="center" vertical="center" wrapText="1"/>
    </xf>
    <xf numFmtId="0" fontId="0" fillId="0" borderId="8" xfId="0" applyFont="1" applyFill="1" applyBorder="1" applyAlignment="1">
      <alignment horizontal="center" vertical="center" wrapText="1"/>
    </xf>
    <xf numFmtId="0" fontId="0" fillId="0" borderId="9" xfId="0" applyFont="1" applyFill="1" applyBorder="1" applyAlignment="1">
      <alignment horizontal="left" vertical="center" wrapText="1"/>
    </xf>
    <xf numFmtId="0" fontId="0" fillId="0" borderId="7"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9" fillId="0" borderId="7" xfId="0" applyFont="1" applyBorder="1" applyAlignment="1">
      <alignment horizontal="left" vertical="center" wrapText="1"/>
    </xf>
    <xf numFmtId="176" fontId="0" fillId="0" borderId="8" xfId="0" applyNumberFormat="1" applyFont="1" applyFill="1" applyBorder="1" applyAlignment="1">
      <alignment horizontal="center" vertical="center" wrapText="1"/>
    </xf>
    <xf numFmtId="0" fontId="10" fillId="0" borderId="11" xfId="0" applyFont="1" applyFill="1" applyBorder="1" applyAlignment="1">
      <alignment horizontal="left" vertical="center" wrapText="1"/>
    </xf>
    <xf numFmtId="0" fontId="10" fillId="0" borderId="12" xfId="0" applyFont="1" applyFill="1" applyBorder="1" applyAlignment="1">
      <alignment horizontal="center" vertical="center" wrapText="1"/>
    </xf>
    <xf numFmtId="0" fontId="8" fillId="0" borderId="10" xfId="0" applyNumberFormat="1" applyFont="1" applyFill="1" applyBorder="1" applyAlignment="1">
      <alignment horizontal="center" vertical="center" wrapText="1"/>
    </xf>
    <xf numFmtId="0" fontId="9" fillId="0" borderId="10" xfId="0" applyFont="1" applyFill="1" applyBorder="1" applyAlignment="1">
      <alignment horizontal="center" vertical="center" wrapText="1"/>
    </xf>
    <xf numFmtId="0" fontId="6" fillId="0" borderId="1" xfId="0" applyFont="1" applyBorder="1" applyAlignment="1">
      <alignment horizontal="right" vertical="center" wrapText="1"/>
    </xf>
    <xf numFmtId="177" fontId="0" fillId="0" borderId="7" xfId="0" applyNumberFormat="1" applyFont="1" applyBorder="1" applyAlignment="1">
      <alignment horizontal="center" vertical="center" wrapText="1"/>
    </xf>
    <xf numFmtId="0" fontId="0" fillId="0" borderId="7" xfId="0" applyNumberFormat="1" applyFont="1" applyBorder="1" applyAlignment="1">
      <alignment horizontal="center" vertical="center" wrapText="1"/>
    </xf>
    <xf numFmtId="176" fontId="0" fillId="0" borderId="7" xfId="0" applyNumberFormat="1" applyFont="1" applyBorder="1" applyAlignment="1">
      <alignment horizontal="center" vertical="center" wrapText="1"/>
    </xf>
    <xf numFmtId="0" fontId="0" fillId="0" borderId="0" xfId="0" applyFont="1" applyAlignment="1">
      <alignment horizontal="center" vertical="center" wrapText="1"/>
    </xf>
    <xf numFmtId="178" fontId="11" fillId="0" borderId="13" xfId="0" applyNumberFormat="1" applyFont="1" applyFill="1" applyBorder="1" applyAlignment="1" applyProtection="1">
      <alignment horizontal="center" vertical="center" wrapText="1"/>
      <protection locked="0"/>
    </xf>
    <xf numFmtId="0" fontId="11" fillId="0" borderId="14" xfId="0" applyNumberFormat="1" applyFont="1" applyFill="1" applyBorder="1" applyAlignment="1" applyProtection="1">
      <alignment horizontal="center" vertical="center" wrapText="1"/>
      <protection locked="0"/>
    </xf>
    <xf numFmtId="0" fontId="12" fillId="0" borderId="8" xfId="0" applyFont="1" applyFill="1" applyBorder="1" applyAlignment="1">
      <alignment horizontal="center" vertical="center" wrapText="1"/>
    </xf>
    <xf numFmtId="0" fontId="0" fillId="0" borderId="14" xfId="0" applyFont="1" applyBorder="1" applyAlignment="1">
      <alignment horizontal="center" vertical="center" wrapText="1"/>
    </xf>
    <xf numFmtId="0" fontId="0" fillId="0" borderId="15" xfId="0" applyFont="1" applyBorder="1" applyAlignment="1">
      <alignment horizontal="center" vertical="center" wrapText="1"/>
    </xf>
    <xf numFmtId="0" fontId="0" fillId="0" borderId="16" xfId="0" applyFont="1" applyBorder="1" applyAlignment="1">
      <alignment horizontal="center" vertical="center" wrapText="1"/>
    </xf>
    <xf numFmtId="0" fontId="0" fillId="0" borderId="7" xfId="0" applyFont="1" applyFill="1" applyBorder="1" applyAlignment="1">
      <alignment horizontal="left" vertical="center" wrapText="1"/>
    </xf>
    <xf numFmtId="0" fontId="0" fillId="0" borderId="7" xfId="0" applyFont="1" applyBorder="1" applyAlignment="1">
      <alignment vertical="center" wrapText="1"/>
    </xf>
    <xf numFmtId="0" fontId="0" fillId="0" borderId="8" xfId="0" applyFont="1" applyFill="1" applyBorder="1" applyAlignment="1">
      <alignment vertical="center" wrapText="1"/>
    </xf>
    <xf numFmtId="0" fontId="10" fillId="0" borderId="7" xfId="0" applyFont="1" applyBorder="1" applyAlignment="1">
      <alignment horizontal="left" vertical="center" wrapText="1"/>
    </xf>
    <xf numFmtId="0" fontId="0" fillId="0" borderId="7" xfId="0" applyFont="1" applyFill="1" applyBorder="1" applyAlignment="1">
      <alignment vertical="center" wrapText="1"/>
    </xf>
    <xf numFmtId="0" fontId="0" fillId="0" borderId="8" xfId="0" applyFont="1" applyFill="1" applyBorder="1" applyAlignment="1">
      <alignment horizontal="right" vertical="center" wrapText="1"/>
    </xf>
    <xf numFmtId="0" fontId="0" fillId="0" borderId="8" xfId="0" applyFont="1" applyFill="1" applyBorder="1" applyAlignment="1">
      <alignment horizontal="left" vertical="center" wrapText="1"/>
    </xf>
    <xf numFmtId="0" fontId="10" fillId="0" borderId="7" xfId="0" applyFont="1" applyBorder="1" applyAlignment="1">
      <alignment vertical="center" wrapText="1"/>
    </xf>
    <xf numFmtId="0" fontId="0" fillId="0" borderId="17" xfId="0" applyFont="1" applyFill="1" applyBorder="1" applyAlignment="1">
      <alignment horizontal="left" vertical="center" wrapText="1"/>
    </xf>
    <xf numFmtId="0" fontId="0" fillId="0" borderId="0" xfId="0" applyFont="1" applyAlignment="1">
      <alignment horizontal="left" vertical="center" wrapText="1"/>
    </xf>
    <xf numFmtId="0" fontId="0" fillId="0" borderId="2" xfId="0" applyFont="1" applyBorder="1" applyAlignment="1">
      <alignment horizontal="left" vertical="center" wrapText="1"/>
    </xf>
    <xf numFmtId="0" fontId="0" fillId="0" borderId="2" xfId="0" applyFont="1" applyBorder="1" applyAlignment="1">
      <alignment horizontal="center" vertical="center" wrapText="1"/>
    </xf>
    <xf numFmtId="0" fontId="0" fillId="0" borderId="18" xfId="0" applyFont="1" applyFill="1" applyBorder="1" applyAlignment="1">
      <alignment horizontal="center" vertical="center" wrapText="1"/>
    </xf>
    <xf numFmtId="0" fontId="10" fillId="0" borderId="19" xfId="0" applyFont="1" applyBorder="1" applyAlignment="1">
      <alignment horizontal="left" vertical="center" wrapText="1"/>
    </xf>
    <xf numFmtId="0" fontId="10" fillId="0" borderId="19" xfId="0" applyFont="1" applyBorder="1" applyAlignment="1">
      <alignment horizontal="center" vertical="center" wrapText="1"/>
    </xf>
    <xf numFmtId="0" fontId="0" fillId="0" borderId="19" xfId="0" applyFont="1" applyBorder="1" applyAlignment="1">
      <alignment vertical="center" wrapText="1"/>
    </xf>
    <xf numFmtId="0" fontId="0" fillId="0" borderId="19" xfId="0" applyFont="1" applyBorder="1" applyAlignment="1">
      <alignment horizontal="center" vertical="center" wrapText="1"/>
    </xf>
    <xf numFmtId="0" fontId="10" fillId="0" borderId="19" xfId="0" applyFont="1" applyFill="1" applyBorder="1" applyAlignment="1">
      <alignment horizontal="left" vertical="center" wrapText="1"/>
    </xf>
    <xf numFmtId="0" fontId="10" fillId="0" borderId="19" xfId="0" applyFont="1" applyFill="1" applyBorder="1" applyAlignment="1">
      <alignment horizontal="center" vertical="center" wrapText="1"/>
    </xf>
    <xf numFmtId="0" fontId="0" fillId="0" borderId="19" xfId="0" applyFont="1" applyFill="1" applyBorder="1" applyAlignment="1">
      <alignment vertical="center" wrapText="1"/>
    </xf>
    <xf numFmtId="0" fontId="0" fillId="0" borderId="19" xfId="0" applyFont="1" applyFill="1" applyBorder="1" applyAlignment="1">
      <alignment horizontal="center" vertical="center" wrapText="1"/>
    </xf>
    <xf numFmtId="0" fontId="0" fillId="0" borderId="19" xfId="0" applyFont="1" applyBorder="1" applyAlignment="1">
      <alignment horizontal="left" vertical="center" wrapText="1"/>
    </xf>
    <xf numFmtId="0" fontId="0" fillId="0" borderId="19" xfId="0" applyFont="1" applyFill="1" applyBorder="1" applyAlignment="1">
      <alignment horizontal="left" vertical="center" wrapText="1"/>
    </xf>
    <xf numFmtId="0" fontId="10" fillId="0" borderId="19" xfId="0" applyFont="1" applyBorder="1" applyAlignment="1">
      <alignment vertical="center" wrapText="1"/>
    </xf>
    <xf numFmtId="0" fontId="10" fillId="0" borderId="19" xfId="0" applyFont="1" applyFill="1" applyBorder="1" applyAlignment="1">
      <alignment vertical="center" wrapText="1"/>
    </xf>
    <xf numFmtId="0" fontId="0" fillId="0" borderId="20" xfId="0" applyFont="1" applyBorder="1" applyAlignment="1">
      <alignment horizontal="center" vertical="center" wrapText="1"/>
    </xf>
    <xf numFmtId="0" fontId="0" fillId="0" borderId="21" xfId="0" applyFont="1" applyBorder="1" applyAlignment="1">
      <alignment horizontal="center" vertical="center" wrapText="1"/>
    </xf>
    <xf numFmtId="0" fontId="0" fillId="0" borderId="22"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523"/>
  <sheetViews>
    <sheetView tabSelected="1" view="pageBreakPreview" zoomScale="90" zoomScaleNormal="100" workbookViewId="0">
      <pane ySplit="5" topLeftCell="A403" activePane="bottomLeft" state="frozen"/>
      <selection/>
      <selection pane="bottomLeft" activeCell="L407" sqref="L407"/>
    </sheetView>
  </sheetViews>
  <sheetFormatPr defaultColWidth="8.75833333333333" defaultRowHeight="13.5"/>
  <cols>
    <col min="1" max="1" width="7.25833333333333" style="4" customWidth="1"/>
    <col min="2" max="2" width="29.7166666666667" style="5" customWidth="1"/>
    <col min="3" max="3" width="28.75" style="5" customWidth="1"/>
    <col min="4" max="4" width="12.625" style="5" customWidth="1"/>
    <col min="5" max="7" width="10.3666666666667" style="5" customWidth="1"/>
    <col min="8" max="8" width="13" style="5" customWidth="1"/>
    <col min="9" max="9" width="16.5" style="5" customWidth="1"/>
    <col min="10" max="10" width="16.625" style="5" customWidth="1"/>
    <col min="11" max="11" width="15.7583333333333" style="5" customWidth="1"/>
    <col min="12" max="12" width="19.5" style="5" customWidth="1"/>
  </cols>
  <sheetData>
    <row r="1" ht="20.25" spans="1:2">
      <c r="A1" s="6" t="s">
        <v>0</v>
      </c>
      <c r="B1" s="6"/>
    </row>
    <row r="2" ht="42" customHeight="1" spans="1:12">
      <c r="A2" s="7" t="s">
        <v>1</v>
      </c>
      <c r="B2" s="7"/>
      <c r="C2" s="7"/>
      <c r="D2" s="7"/>
      <c r="E2" s="7"/>
      <c r="F2" s="7"/>
      <c r="G2" s="7"/>
      <c r="H2" s="7"/>
      <c r="I2" s="7"/>
      <c r="J2" s="7"/>
      <c r="K2" s="7"/>
      <c r="L2" s="7"/>
    </row>
    <row r="3" ht="10.7" customHeight="1" spans="1:12">
      <c r="A3" s="8"/>
      <c r="B3" s="8"/>
      <c r="C3" s="8"/>
      <c r="D3" s="8"/>
      <c r="E3" s="8"/>
      <c r="F3" s="8"/>
      <c r="G3" s="8"/>
      <c r="H3" s="8"/>
      <c r="I3" s="8"/>
      <c r="J3" s="8"/>
      <c r="K3" s="8"/>
      <c r="L3" s="8"/>
    </row>
    <row r="4" s="1" customFormat="1" ht="26.1" customHeight="1" spans="1:12">
      <c r="A4" s="9" t="s">
        <v>2</v>
      </c>
      <c r="B4" s="9"/>
      <c r="C4" s="10"/>
      <c r="D4" s="10"/>
      <c r="E4" s="10"/>
      <c r="F4" s="10"/>
      <c r="G4" s="10"/>
      <c r="H4" s="10"/>
      <c r="I4" s="10"/>
      <c r="J4" s="30" t="s">
        <v>3</v>
      </c>
      <c r="K4" s="30"/>
      <c r="L4" s="30"/>
    </row>
    <row r="5" s="2" customFormat="1" ht="20" customHeight="1" spans="1:12">
      <c r="A5" s="11" t="s">
        <v>4</v>
      </c>
      <c r="B5" s="11" t="s">
        <v>5</v>
      </c>
      <c r="C5" s="11" t="s">
        <v>6</v>
      </c>
      <c r="D5" s="12" t="s">
        <v>7</v>
      </c>
      <c r="E5" s="13"/>
      <c r="F5" s="14"/>
      <c r="G5" s="12" t="s">
        <v>8</v>
      </c>
      <c r="H5" s="14"/>
      <c r="I5" s="11" t="s">
        <v>9</v>
      </c>
      <c r="J5" s="11" t="s">
        <v>10</v>
      </c>
      <c r="K5" s="11" t="s">
        <v>11</v>
      </c>
      <c r="L5" s="11" t="s">
        <v>12</v>
      </c>
    </row>
    <row r="6" s="3" customFormat="1" ht="20.1" customHeight="1" spans="1:12">
      <c r="A6" s="15"/>
      <c r="B6" s="15"/>
      <c r="C6" s="15"/>
      <c r="D6" s="16" t="s">
        <v>13</v>
      </c>
      <c r="E6" s="16" t="s">
        <v>14</v>
      </c>
      <c r="F6" s="16" t="s">
        <v>15</v>
      </c>
      <c r="G6" s="16" t="s">
        <v>15</v>
      </c>
      <c r="H6" s="16" t="s">
        <v>16</v>
      </c>
      <c r="I6" s="15"/>
      <c r="J6" s="15"/>
      <c r="K6" s="15"/>
      <c r="L6" s="15"/>
    </row>
    <row r="7" ht="43" customHeight="1" spans="1:12">
      <c r="A7" s="17">
        <v>1</v>
      </c>
      <c r="B7" s="18" t="s">
        <v>17</v>
      </c>
      <c r="C7" s="19" t="s">
        <v>18</v>
      </c>
      <c r="D7" s="19"/>
      <c r="E7" s="19"/>
      <c r="F7" s="19">
        <v>0.33</v>
      </c>
      <c r="G7" s="19">
        <v>0.33</v>
      </c>
      <c r="H7" s="19"/>
      <c r="I7" s="19">
        <f t="shared" ref="I7:I12" si="0">F7-G7</f>
        <v>0</v>
      </c>
      <c r="J7" s="19">
        <f t="shared" ref="J7:J67" si="1">I7</f>
        <v>0</v>
      </c>
      <c r="K7" s="31">
        <v>100</v>
      </c>
      <c r="L7" s="18"/>
    </row>
    <row r="8" ht="43" customHeight="1" spans="1:12">
      <c r="A8" s="17">
        <v>2</v>
      </c>
      <c r="B8" s="18" t="s">
        <v>19</v>
      </c>
      <c r="C8" s="19" t="s">
        <v>18</v>
      </c>
      <c r="D8" s="19"/>
      <c r="E8" s="19"/>
      <c r="F8" s="19">
        <v>1.69</v>
      </c>
      <c r="G8" s="19">
        <v>1.69</v>
      </c>
      <c r="H8" s="19"/>
      <c r="I8" s="19">
        <f t="shared" si="0"/>
        <v>0</v>
      </c>
      <c r="J8" s="19">
        <f t="shared" si="1"/>
        <v>0</v>
      </c>
      <c r="K8" s="19">
        <v>100</v>
      </c>
      <c r="L8" s="18"/>
    </row>
    <row r="9" ht="43" customHeight="1" spans="1:12">
      <c r="A9" s="17">
        <v>3</v>
      </c>
      <c r="B9" s="18" t="s">
        <v>20</v>
      </c>
      <c r="C9" s="19" t="s">
        <v>18</v>
      </c>
      <c r="D9" s="19"/>
      <c r="E9" s="19"/>
      <c r="F9" s="20">
        <v>3.6</v>
      </c>
      <c r="G9" s="20">
        <v>2.616</v>
      </c>
      <c r="H9" s="19"/>
      <c r="I9" s="19">
        <f t="shared" si="0"/>
        <v>0.984</v>
      </c>
      <c r="J9" s="19">
        <f t="shared" si="1"/>
        <v>0.984</v>
      </c>
      <c r="K9" s="19">
        <v>97.27</v>
      </c>
      <c r="L9" s="18" t="s">
        <v>21</v>
      </c>
    </row>
    <row r="10" ht="43" customHeight="1" spans="1:12">
      <c r="A10" s="17">
        <v>4</v>
      </c>
      <c r="B10" s="21" t="s">
        <v>17</v>
      </c>
      <c r="C10" s="19" t="s">
        <v>22</v>
      </c>
      <c r="D10" s="22"/>
      <c r="E10" s="19"/>
      <c r="F10" s="20">
        <v>0.5</v>
      </c>
      <c r="G10" s="20">
        <v>0.5</v>
      </c>
      <c r="H10" s="19"/>
      <c r="I10" s="19">
        <f t="shared" si="0"/>
        <v>0</v>
      </c>
      <c r="J10" s="19">
        <f t="shared" si="1"/>
        <v>0</v>
      </c>
      <c r="K10" s="19">
        <v>100</v>
      </c>
      <c r="L10" s="18"/>
    </row>
    <row r="11" ht="43" customHeight="1" spans="1:12">
      <c r="A11" s="17">
        <v>5</v>
      </c>
      <c r="B11" s="18" t="s">
        <v>23</v>
      </c>
      <c r="C11" s="19" t="s">
        <v>22</v>
      </c>
      <c r="D11" s="19"/>
      <c r="E11" s="19"/>
      <c r="F11" s="20">
        <v>1.2</v>
      </c>
      <c r="G11" s="20">
        <v>1.2</v>
      </c>
      <c r="H11" s="19"/>
      <c r="I11" s="19">
        <f t="shared" si="0"/>
        <v>0</v>
      </c>
      <c r="J11" s="19">
        <f t="shared" si="1"/>
        <v>0</v>
      </c>
      <c r="K11" s="19">
        <v>100</v>
      </c>
      <c r="L11" s="18"/>
    </row>
    <row r="12" ht="43" customHeight="1" spans="1:12">
      <c r="A12" s="17">
        <v>6</v>
      </c>
      <c r="B12" s="18" t="s">
        <v>20</v>
      </c>
      <c r="C12" s="19" t="s">
        <v>22</v>
      </c>
      <c r="D12" s="19"/>
      <c r="E12" s="19"/>
      <c r="F12" s="20">
        <v>0.99</v>
      </c>
      <c r="G12" s="20">
        <v>0.99</v>
      </c>
      <c r="H12" s="19"/>
      <c r="I12" s="19">
        <f t="shared" si="0"/>
        <v>0</v>
      </c>
      <c r="J12" s="19">
        <f t="shared" si="1"/>
        <v>0</v>
      </c>
      <c r="K12" s="19">
        <v>100</v>
      </c>
      <c r="L12" s="18"/>
    </row>
    <row r="13" ht="43" customHeight="1" spans="1:12">
      <c r="A13" s="17">
        <v>7</v>
      </c>
      <c r="B13" s="18" t="s">
        <v>24</v>
      </c>
      <c r="C13" s="19" t="s">
        <v>22</v>
      </c>
      <c r="D13" s="20">
        <v>31.84</v>
      </c>
      <c r="E13" s="19"/>
      <c r="F13" s="19"/>
      <c r="G13" s="20">
        <v>31.84</v>
      </c>
      <c r="H13" s="19"/>
      <c r="I13" s="19">
        <f>D13-G13</f>
        <v>0</v>
      </c>
      <c r="J13" s="19">
        <f t="shared" si="1"/>
        <v>0</v>
      </c>
      <c r="K13" s="19">
        <v>100</v>
      </c>
      <c r="L13" s="18"/>
    </row>
    <row r="14" ht="43" customHeight="1" spans="1:12">
      <c r="A14" s="17">
        <v>8</v>
      </c>
      <c r="B14" s="18" t="s">
        <v>25</v>
      </c>
      <c r="C14" s="19" t="s">
        <v>22</v>
      </c>
      <c r="D14" s="19"/>
      <c r="E14" s="19"/>
      <c r="F14" s="20">
        <v>30</v>
      </c>
      <c r="G14" s="20">
        <v>30</v>
      </c>
      <c r="H14" s="19"/>
      <c r="I14" s="19">
        <f t="shared" ref="I14:I20" si="2">F14-G14</f>
        <v>0</v>
      </c>
      <c r="J14" s="19">
        <f t="shared" si="1"/>
        <v>0</v>
      </c>
      <c r="K14" s="19">
        <v>100</v>
      </c>
      <c r="L14" s="18"/>
    </row>
    <row r="15" ht="43" customHeight="1" spans="1:12">
      <c r="A15" s="17">
        <v>9</v>
      </c>
      <c r="B15" s="18" t="s">
        <v>26</v>
      </c>
      <c r="C15" s="19" t="s">
        <v>27</v>
      </c>
      <c r="D15" s="23">
        <v>650</v>
      </c>
      <c r="E15" s="19"/>
      <c r="F15" s="19"/>
      <c r="G15" s="23">
        <v>573.2088</v>
      </c>
      <c r="H15" s="19"/>
      <c r="I15" s="19">
        <f>D15-G15</f>
        <v>76.7912</v>
      </c>
      <c r="J15" s="19">
        <f t="shared" si="1"/>
        <v>76.7912</v>
      </c>
      <c r="K15" s="19">
        <v>98.82</v>
      </c>
      <c r="L15" s="18" t="s">
        <v>28</v>
      </c>
    </row>
    <row r="16" ht="43" customHeight="1" spans="1:12">
      <c r="A16" s="17">
        <v>10</v>
      </c>
      <c r="B16" s="18" t="s">
        <v>29</v>
      </c>
      <c r="C16" s="19" t="s">
        <v>27</v>
      </c>
      <c r="D16" s="19"/>
      <c r="E16" s="23">
        <v>450</v>
      </c>
      <c r="F16" s="19"/>
      <c r="G16" s="23">
        <v>450</v>
      </c>
      <c r="H16" s="19"/>
      <c r="I16" s="19">
        <f>E16-G16</f>
        <v>0</v>
      </c>
      <c r="J16" s="19">
        <f t="shared" si="1"/>
        <v>0</v>
      </c>
      <c r="K16" s="19">
        <v>100</v>
      </c>
      <c r="L16" s="18"/>
    </row>
    <row r="17" ht="43" customHeight="1" spans="1:12">
      <c r="A17" s="17">
        <v>11</v>
      </c>
      <c r="B17" s="18" t="s">
        <v>30</v>
      </c>
      <c r="C17" s="19" t="s">
        <v>27</v>
      </c>
      <c r="D17" s="19"/>
      <c r="E17" s="19"/>
      <c r="F17" s="23">
        <v>769.2</v>
      </c>
      <c r="G17" s="23">
        <v>769.2</v>
      </c>
      <c r="H17" s="19"/>
      <c r="I17" s="19">
        <f t="shared" si="2"/>
        <v>0</v>
      </c>
      <c r="J17" s="19">
        <f t="shared" si="1"/>
        <v>0</v>
      </c>
      <c r="K17" s="19">
        <v>100</v>
      </c>
      <c r="L17" s="18"/>
    </row>
    <row r="18" ht="43" customHeight="1" spans="1:12">
      <c r="A18" s="17">
        <v>12</v>
      </c>
      <c r="B18" s="18" t="s">
        <v>31</v>
      </c>
      <c r="C18" s="19" t="s">
        <v>27</v>
      </c>
      <c r="D18" s="19"/>
      <c r="E18" s="19"/>
      <c r="F18" s="23">
        <v>750</v>
      </c>
      <c r="G18" s="23">
        <v>623.953565</v>
      </c>
      <c r="H18" s="19"/>
      <c r="I18" s="19">
        <f t="shared" si="2"/>
        <v>126.046435</v>
      </c>
      <c r="J18" s="19">
        <f t="shared" si="1"/>
        <v>126.046435</v>
      </c>
      <c r="K18" s="19">
        <v>98.32</v>
      </c>
      <c r="L18" s="18" t="s">
        <v>32</v>
      </c>
    </row>
    <row r="19" ht="43" customHeight="1" spans="1:12">
      <c r="A19" s="17">
        <v>13</v>
      </c>
      <c r="B19" s="18" t="s">
        <v>20</v>
      </c>
      <c r="C19" s="19" t="s">
        <v>27</v>
      </c>
      <c r="D19" s="19"/>
      <c r="E19" s="19"/>
      <c r="F19" s="23">
        <v>8.55</v>
      </c>
      <c r="G19" s="23">
        <v>8.5445</v>
      </c>
      <c r="H19" s="19"/>
      <c r="I19" s="19">
        <f t="shared" si="2"/>
        <v>0.00550000000000139</v>
      </c>
      <c r="J19" s="19">
        <f t="shared" si="1"/>
        <v>0.00550000000000139</v>
      </c>
      <c r="K19" s="19">
        <v>99.99</v>
      </c>
      <c r="L19" s="18" t="s">
        <v>33</v>
      </c>
    </row>
    <row r="20" ht="43" customHeight="1" spans="1:12">
      <c r="A20" s="17">
        <v>14</v>
      </c>
      <c r="B20" s="18" t="s">
        <v>34</v>
      </c>
      <c r="C20" s="19" t="s">
        <v>27</v>
      </c>
      <c r="D20" s="19"/>
      <c r="E20" s="19"/>
      <c r="F20" s="23">
        <v>0.43</v>
      </c>
      <c r="G20" s="23">
        <v>0.43</v>
      </c>
      <c r="H20" s="19"/>
      <c r="I20" s="19">
        <f t="shared" si="2"/>
        <v>0</v>
      </c>
      <c r="J20" s="19">
        <f t="shared" si="1"/>
        <v>0</v>
      </c>
      <c r="K20" s="19">
        <v>100</v>
      </c>
      <c r="L20" s="18"/>
    </row>
    <row r="21" ht="43" customHeight="1" spans="1:12">
      <c r="A21" s="17">
        <v>15</v>
      </c>
      <c r="B21" s="18" t="s">
        <v>35</v>
      </c>
      <c r="C21" s="19" t="s">
        <v>27</v>
      </c>
      <c r="D21" s="19"/>
      <c r="E21" s="19"/>
      <c r="F21" s="23">
        <v>7.67</v>
      </c>
      <c r="G21" s="23">
        <v>7.67</v>
      </c>
      <c r="H21" s="19"/>
      <c r="I21" s="19">
        <v>0</v>
      </c>
      <c r="J21" s="19">
        <f t="shared" si="1"/>
        <v>0</v>
      </c>
      <c r="K21" s="19">
        <v>100</v>
      </c>
      <c r="L21" s="18"/>
    </row>
    <row r="22" ht="43" customHeight="1" spans="1:12">
      <c r="A22" s="17">
        <v>16</v>
      </c>
      <c r="B22" s="18" t="s">
        <v>17</v>
      </c>
      <c r="C22" s="19" t="s">
        <v>27</v>
      </c>
      <c r="D22" s="19"/>
      <c r="E22" s="19"/>
      <c r="F22" s="23">
        <v>5.48</v>
      </c>
      <c r="G22" s="23">
        <v>5.472698</v>
      </c>
      <c r="H22" s="19"/>
      <c r="I22" s="19">
        <f t="shared" ref="I22:I26" si="3">F22-G22</f>
        <v>0.00730200000000014</v>
      </c>
      <c r="J22" s="19">
        <f t="shared" si="1"/>
        <v>0.00730200000000014</v>
      </c>
      <c r="K22" s="19">
        <v>99.99</v>
      </c>
      <c r="L22" s="18" t="s">
        <v>33</v>
      </c>
    </row>
    <row r="23" ht="43" customHeight="1" spans="1:12">
      <c r="A23" s="17">
        <v>17</v>
      </c>
      <c r="B23" s="18" t="s">
        <v>36</v>
      </c>
      <c r="C23" s="19" t="s">
        <v>27</v>
      </c>
      <c r="D23" s="19"/>
      <c r="E23" s="19"/>
      <c r="F23" s="23">
        <v>62</v>
      </c>
      <c r="G23" s="19">
        <v>0</v>
      </c>
      <c r="H23" s="19"/>
      <c r="I23" s="19">
        <v>0</v>
      </c>
      <c r="J23" s="19">
        <f t="shared" si="1"/>
        <v>0</v>
      </c>
      <c r="K23" s="19">
        <v>0</v>
      </c>
      <c r="L23" s="18" t="s">
        <v>37</v>
      </c>
    </row>
    <row r="24" ht="43" customHeight="1" spans="1:12">
      <c r="A24" s="17">
        <v>18</v>
      </c>
      <c r="B24" s="18" t="s">
        <v>38</v>
      </c>
      <c r="C24" s="19" t="s">
        <v>27</v>
      </c>
      <c r="D24" s="19"/>
      <c r="E24" s="19"/>
      <c r="F24" s="23">
        <v>2.9</v>
      </c>
      <c r="G24" s="23">
        <v>2.9</v>
      </c>
      <c r="H24" s="19"/>
      <c r="I24" s="19">
        <f t="shared" si="3"/>
        <v>0</v>
      </c>
      <c r="J24" s="19">
        <f t="shared" si="1"/>
        <v>0</v>
      </c>
      <c r="K24" s="19">
        <v>100</v>
      </c>
      <c r="L24" s="18"/>
    </row>
    <row r="25" ht="43" customHeight="1" spans="1:12">
      <c r="A25" s="17">
        <v>19</v>
      </c>
      <c r="B25" s="18" t="s">
        <v>39</v>
      </c>
      <c r="C25" s="19" t="s">
        <v>27</v>
      </c>
      <c r="D25" s="19"/>
      <c r="E25" s="19"/>
      <c r="F25" s="23">
        <v>18</v>
      </c>
      <c r="G25" s="23">
        <v>17.999933</v>
      </c>
      <c r="H25" s="19"/>
      <c r="I25" s="32">
        <v>6.7e-5</v>
      </c>
      <c r="J25" s="19">
        <f t="shared" si="1"/>
        <v>6.7e-5</v>
      </c>
      <c r="K25" s="19">
        <v>100</v>
      </c>
      <c r="L25" s="18"/>
    </row>
    <row r="26" ht="43" customHeight="1" spans="1:12">
      <c r="A26" s="17">
        <v>20</v>
      </c>
      <c r="B26" s="24" t="s">
        <v>40</v>
      </c>
      <c r="C26" s="19" t="s">
        <v>27</v>
      </c>
      <c r="D26" s="19"/>
      <c r="E26" s="19"/>
      <c r="F26" s="23">
        <v>740</v>
      </c>
      <c r="G26" s="23">
        <v>704.531297</v>
      </c>
      <c r="H26" s="19"/>
      <c r="I26" s="19">
        <f t="shared" si="3"/>
        <v>35.468703</v>
      </c>
      <c r="J26" s="19">
        <f t="shared" si="1"/>
        <v>35.468703</v>
      </c>
      <c r="K26" s="19">
        <v>98.52</v>
      </c>
      <c r="L26" s="18" t="s">
        <v>41</v>
      </c>
    </row>
    <row r="27" ht="43" customHeight="1" spans="1:12">
      <c r="A27" s="17">
        <v>21</v>
      </c>
      <c r="B27" s="18" t="s">
        <v>42</v>
      </c>
      <c r="C27" s="19" t="s">
        <v>27</v>
      </c>
      <c r="D27" s="23">
        <v>49</v>
      </c>
      <c r="E27" s="19"/>
      <c r="F27" s="19"/>
      <c r="G27" s="23">
        <v>47.4986</v>
      </c>
      <c r="H27" s="19"/>
      <c r="I27" s="19">
        <f>D27-G27</f>
        <v>1.5014</v>
      </c>
      <c r="J27" s="19">
        <f t="shared" si="1"/>
        <v>1.5014</v>
      </c>
      <c r="K27" s="19">
        <v>99.69</v>
      </c>
      <c r="L27" s="18" t="s">
        <v>33</v>
      </c>
    </row>
    <row r="28" ht="43" customHeight="1" spans="1:12">
      <c r="A28" s="17">
        <v>22</v>
      </c>
      <c r="B28" s="18" t="s">
        <v>43</v>
      </c>
      <c r="C28" s="19" t="s">
        <v>27</v>
      </c>
      <c r="D28" s="23">
        <v>11</v>
      </c>
      <c r="E28" s="19"/>
      <c r="F28" s="19"/>
      <c r="G28" s="23">
        <v>11</v>
      </c>
      <c r="H28" s="19"/>
      <c r="I28" s="19">
        <f>D28-G28</f>
        <v>0</v>
      </c>
      <c r="J28" s="19">
        <f t="shared" si="1"/>
        <v>0</v>
      </c>
      <c r="K28" s="19">
        <v>100</v>
      </c>
      <c r="L28" s="18"/>
    </row>
    <row r="29" ht="43" customHeight="1" spans="1:12">
      <c r="A29" s="17">
        <v>23</v>
      </c>
      <c r="B29" s="18" t="s">
        <v>25</v>
      </c>
      <c r="C29" s="19" t="s">
        <v>27</v>
      </c>
      <c r="D29" s="19"/>
      <c r="E29" s="19"/>
      <c r="F29" s="23">
        <v>10</v>
      </c>
      <c r="G29" s="23">
        <v>9.204</v>
      </c>
      <c r="H29" s="19"/>
      <c r="I29" s="19">
        <f t="shared" ref="I29:I50" si="4">F29-G29</f>
        <v>0.795999999999999</v>
      </c>
      <c r="J29" s="19">
        <f t="shared" si="1"/>
        <v>0.795999999999999</v>
      </c>
      <c r="K29" s="19">
        <v>99.2</v>
      </c>
      <c r="L29" s="18" t="s">
        <v>33</v>
      </c>
    </row>
    <row r="30" ht="43" customHeight="1" spans="1:12">
      <c r="A30" s="17">
        <v>24</v>
      </c>
      <c r="B30" s="18" t="s">
        <v>44</v>
      </c>
      <c r="C30" s="19" t="s">
        <v>27</v>
      </c>
      <c r="D30" s="19"/>
      <c r="E30" s="19"/>
      <c r="F30" s="23">
        <v>2</v>
      </c>
      <c r="G30" s="23">
        <v>1.875</v>
      </c>
      <c r="H30" s="19"/>
      <c r="I30" s="19">
        <f t="shared" si="4"/>
        <v>0.125</v>
      </c>
      <c r="J30" s="19">
        <f t="shared" si="1"/>
        <v>0.125</v>
      </c>
      <c r="K30" s="19">
        <v>99.38</v>
      </c>
      <c r="L30" s="18" t="s">
        <v>45</v>
      </c>
    </row>
    <row r="31" ht="43" customHeight="1" spans="1:12">
      <c r="A31" s="17">
        <v>25</v>
      </c>
      <c r="B31" s="18" t="s">
        <v>25</v>
      </c>
      <c r="C31" s="19" t="s">
        <v>27</v>
      </c>
      <c r="D31" s="19"/>
      <c r="E31" s="19"/>
      <c r="F31" s="23">
        <v>10</v>
      </c>
      <c r="G31" s="23">
        <v>10</v>
      </c>
      <c r="H31" s="19"/>
      <c r="I31" s="19">
        <f t="shared" si="4"/>
        <v>0</v>
      </c>
      <c r="J31" s="19">
        <f t="shared" si="1"/>
        <v>0</v>
      </c>
      <c r="K31" s="19">
        <v>100</v>
      </c>
      <c r="L31" s="18"/>
    </row>
    <row r="32" ht="43" customHeight="1" spans="1:12">
      <c r="A32" s="17">
        <v>26</v>
      </c>
      <c r="B32" s="18" t="s">
        <v>35</v>
      </c>
      <c r="C32" s="19" t="s">
        <v>46</v>
      </c>
      <c r="D32" s="19"/>
      <c r="E32" s="19"/>
      <c r="F32" s="20">
        <v>101.9</v>
      </c>
      <c r="G32" s="20">
        <v>98.24626</v>
      </c>
      <c r="H32" s="19"/>
      <c r="I32" s="19">
        <f t="shared" si="4"/>
        <v>3.65374</v>
      </c>
      <c r="J32" s="19">
        <f t="shared" si="1"/>
        <v>3.65374</v>
      </c>
      <c r="K32" s="19">
        <v>99.64</v>
      </c>
      <c r="L32" s="18" t="s">
        <v>33</v>
      </c>
    </row>
    <row r="33" ht="43" customHeight="1" spans="1:12">
      <c r="A33" s="17">
        <v>27</v>
      </c>
      <c r="B33" s="18" t="s">
        <v>47</v>
      </c>
      <c r="C33" s="19" t="s">
        <v>46</v>
      </c>
      <c r="D33" s="19"/>
      <c r="E33" s="19"/>
      <c r="F33" s="20">
        <v>1.45</v>
      </c>
      <c r="G33" s="20">
        <v>1.45</v>
      </c>
      <c r="H33" s="19"/>
      <c r="I33" s="19">
        <f t="shared" si="4"/>
        <v>0</v>
      </c>
      <c r="J33" s="19">
        <f t="shared" si="1"/>
        <v>0</v>
      </c>
      <c r="K33" s="19">
        <v>100</v>
      </c>
      <c r="L33" s="18"/>
    </row>
    <row r="34" ht="43" customHeight="1" spans="1:12">
      <c r="A34" s="17">
        <v>28</v>
      </c>
      <c r="B34" s="18" t="s">
        <v>48</v>
      </c>
      <c r="C34" s="19" t="s">
        <v>46</v>
      </c>
      <c r="D34" s="19"/>
      <c r="E34" s="19"/>
      <c r="F34" s="25">
        <v>22.9368</v>
      </c>
      <c r="G34" s="25">
        <v>22.9368</v>
      </c>
      <c r="H34" s="19"/>
      <c r="I34" s="19">
        <f t="shared" si="4"/>
        <v>0</v>
      </c>
      <c r="J34" s="19">
        <f t="shared" si="1"/>
        <v>0</v>
      </c>
      <c r="K34" s="19">
        <v>100</v>
      </c>
      <c r="L34" s="18"/>
    </row>
    <row r="35" ht="43" customHeight="1" spans="1:12">
      <c r="A35" s="17">
        <v>29</v>
      </c>
      <c r="B35" s="18" t="s">
        <v>34</v>
      </c>
      <c r="C35" s="19" t="s">
        <v>46</v>
      </c>
      <c r="D35" s="19"/>
      <c r="E35" s="19"/>
      <c r="F35" s="23">
        <v>5.5</v>
      </c>
      <c r="G35" s="23">
        <v>5.5</v>
      </c>
      <c r="H35" s="19"/>
      <c r="I35" s="19">
        <f t="shared" si="4"/>
        <v>0</v>
      </c>
      <c r="J35" s="19">
        <f t="shared" si="1"/>
        <v>0</v>
      </c>
      <c r="K35" s="19">
        <v>100</v>
      </c>
      <c r="L35" s="18"/>
    </row>
    <row r="36" ht="43" customHeight="1" spans="1:12">
      <c r="A36" s="17">
        <v>30</v>
      </c>
      <c r="B36" s="18" t="s">
        <v>49</v>
      </c>
      <c r="C36" s="19" t="s">
        <v>46</v>
      </c>
      <c r="D36" s="19"/>
      <c r="E36" s="19"/>
      <c r="F36" s="20">
        <v>54.8</v>
      </c>
      <c r="G36" s="20">
        <v>54.8</v>
      </c>
      <c r="H36" s="19"/>
      <c r="I36" s="19">
        <f t="shared" si="4"/>
        <v>0</v>
      </c>
      <c r="J36" s="19">
        <f t="shared" si="1"/>
        <v>0</v>
      </c>
      <c r="K36" s="19">
        <v>100</v>
      </c>
      <c r="L36" s="18"/>
    </row>
    <row r="37" ht="43" customHeight="1" spans="1:12">
      <c r="A37" s="17">
        <v>31</v>
      </c>
      <c r="B37" s="18" t="s">
        <v>50</v>
      </c>
      <c r="C37" s="19" t="s">
        <v>46</v>
      </c>
      <c r="D37" s="19"/>
      <c r="E37" s="19"/>
      <c r="F37" s="20">
        <v>242.14</v>
      </c>
      <c r="G37" s="20">
        <v>242.14</v>
      </c>
      <c r="H37" s="19"/>
      <c r="I37" s="19">
        <f t="shared" si="4"/>
        <v>0</v>
      </c>
      <c r="J37" s="19">
        <f t="shared" si="1"/>
        <v>0</v>
      </c>
      <c r="K37" s="19">
        <v>100</v>
      </c>
      <c r="L37" s="18"/>
    </row>
    <row r="38" ht="43" customHeight="1" spans="1:12">
      <c r="A38" s="17">
        <v>32</v>
      </c>
      <c r="B38" s="18" t="s">
        <v>51</v>
      </c>
      <c r="C38" s="19" t="s">
        <v>46</v>
      </c>
      <c r="D38" s="19"/>
      <c r="E38" s="19"/>
      <c r="F38" s="20">
        <v>7.43</v>
      </c>
      <c r="G38" s="20">
        <v>7.428</v>
      </c>
      <c r="H38" s="19"/>
      <c r="I38" s="19">
        <f t="shared" si="4"/>
        <v>0.00199999999999978</v>
      </c>
      <c r="J38" s="19">
        <f t="shared" si="1"/>
        <v>0.00199999999999978</v>
      </c>
      <c r="K38" s="19">
        <v>100</v>
      </c>
      <c r="L38" s="18" t="s">
        <v>33</v>
      </c>
    </row>
    <row r="39" ht="43" customHeight="1" spans="1:12">
      <c r="A39" s="17">
        <v>33</v>
      </c>
      <c r="B39" s="18" t="s">
        <v>19</v>
      </c>
      <c r="C39" s="19" t="s">
        <v>46</v>
      </c>
      <c r="D39" s="19"/>
      <c r="E39" s="19"/>
      <c r="F39" s="23">
        <v>13.63</v>
      </c>
      <c r="G39" s="20">
        <v>13.2358</v>
      </c>
      <c r="H39" s="19"/>
      <c r="I39" s="19">
        <f t="shared" si="4"/>
        <v>0.394200000000001</v>
      </c>
      <c r="J39" s="19">
        <f t="shared" si="1"/>
        <v>0.394200000000001</v>
      </c>
      <c r="K39" s="19">
        <v>97.71</v>
      </c>
      <c r="L39" s="18" t="s">
        <v>33</v>
      </c>
    </row>
    <row r="40" ht="43" customHeight="1" spans="1:12">
      <c r="A40" s="17">
        <v>34</v>
      </c>
      <c r="B40" s="26" t="s">
        <v>52</v>
      </c>
      <c r="C40" s="19" t="s">
        <v>46</v>
      </c>
      <c r="D40" s="27"/>
      <c r="E40" s="19"/>
      <c r="F40" s="20">
        <v>6.8</v>
      </c>
      <c r="G40" s="20">
        <v>6.235</v>
      </c>
      <c r="H40" s="19"/>
      <c r="I40" s="19">
        <f t="shared" si="4"/>
        <v>0.565</v>
      </c>
      <c r="J40" s="19">
        <f t="shared" si="1"/>
        <v>0.565</v>
      </c>
      <c r="K40" s="19">
        <v>99.17</v>
      </c>
      <c r="L40" s="18" t="s">
        <v>33</v>
      </c>
    </row>
    <row r="41" ht="43" customHeight="1" spans="1:12">
      <c r="A41" s="17">
        <v>35</v>
      </c>
      <c r="B41" s="18" t="s">
        <v>17</v>
      </c>
      <c r="C41" s="19" t="s">
        <v>46</v>
      </c>
      <c r="D41" s="19"/>
      <c r="E41" s="19"/>
      <c r="F41" s="20">
        <v>9.15</v>
      </c>
      <c r="G41" s="20">
        <v>9.15</v>
      </c>
      <c r="H41" s="19"/>
      <c r="I41" s="19">
        <f t="shared" si="4"/>
        <v>0</v>
      </c>
      <c r="J41" s="19">
        <f t="shared" si="1"/>
        <v>0</v>
      </c>
      <c r="K41" s="19">
        <v>100</v>
      </c>
      <c r="L41" s="18"/>
    </row>
    <row r="42" ht="43" customHeight="1" spans="1:12">
      <c r="A42" s="17">
        <v>36</v>
      </c>
      <c r="B42" s="18" t="s">
        <v>20</v>
      </c>
      <c r="C42" s="19" t="s">
        <v>46</v>
      </c>
      <c r="D42" s="19"/>
      <c r="E42" s="19"/>
      <c r="F42" s="20">
        <v>15.74</v>
      </c>
      <c r="G42" s="20">
        <v>12.628</v>
      </c>
      <c r="H42" s="19"/>
      <c r="I42" s="19">
        <f t="shared" si="4"/>
        <v>3.112</v>
      </c>
      <c r="J42" s="19">
        <f t="shared" si="1"/>
        <v>3.112</v>
      </c>
      <c r="K42" s="19">
        <v>98.02</v>
      </c>
      <c r="L42" s="18" t="s">
        <v>53</v>
      </c>
    </row>
    <row r="43" ht="43" customHeight="1" spans="1:12">
      <c r="A43" s="17">
        <v>37</v>
      </c>
      <c r="B43" s="18" t="s">
        <v>54</v>
      </c>
      <c r="C43" s="19" t="s">
        <v>46</v>
      </c>
      <c r="D43" s="19"/>
      <c r="E43" s="19"/>
      <c r="F43" s="23">
        <v>90.1</v>
      </c>
      <c r="G43" s="23">
        <v>90.1</v>
      </c>
      <c r="H43" s="19"/>
      <c r="I43" s="19">
        <f t="shared" si="4"/>
        <v>0</v>
      </c>
      <c r="J43" s="19">
        <f t="shared" si="1"/>
        <v>0</v>
      </c>
      <c r="K43" s="19">
        <v>100</v>
      </c>
      <c r="L43" s="18"/>
    </row>
    <row r="44" ht="43" customHeight="1" spans="1:12">
      <c r="A44" s="17">
        <v>38</v>
      </c>
      <c r="B44" s="18" t="s">
        <v>55</v>
      </c>
      <c r="C44" s="19" t="s">
        <v>46</v>
      </c>
      <c r="D44" s="19"/>
      <c r="E44" s="19"/>
      <c r="F44" s="20">
        <v>233.3</v>
      </c>
      <c r="G44" s="25">
        <v>210.19867</v>
      </c>
      <c r="H44" s="19"/>
      <c r="I44" s="19">
        <f t="shared" si="4"/>
        <v>23.10133</v>
      </c>
      <c r="J44" s="19">
        <f t="shared" si="1"/>
        <v>23.10133</v>
      </c>
      <c r="K44" s="19">
        <v>99</v>
      </c>
      <c r="L44" s="18" t="s">
        <v>56</v>
      </c>
    </row>
    <row r="45" ht="43" customHeight="1" spans="1:12">
      <c r="A45" s="17">
        <v>39</v>
      </c>
      <c r="B45" s="18" t="s">
        <v>57</v>
      </c>
      <c r="C45" s="19" t="s">
        <v>46</v>
      </c>
      <c r="D45" s="19"/>
      <c r="E45" s="19"/>
      <c r="F45" s="28">
        <v>31.04613</v>
      </c>
      <c r="G45" s="28">
        <v>31.04613</v>
      </c>
      <c r="H45" s="19"/>
      <c r="I45" s="19">
        <f t="shared" si="4"/>
        <v>0</v>
      </c>
      <c r="J45" s="19">
        <f t="shared" si="1"/>
        <v>0</v>
      </c>
      <c r="K45" s="19">
        <v>100</v>
      </c>
      <c r="L45" s="18"/>
    </row>
    <row r="46" ht="43" customHeight="1" spans="1:12">
      <c r="A46" s="17">
        <v>40</v>
      </c>
      <c r="B46" s="18" t="s">
        <v>58</v>
      </c>
      <c r="C46" s="19" t="s">
        <v>46</v>
      </c>
      <c r="D46" s="19"/>
      <c r="E46" s="19"/>
      <c r="F46" s="28">
        <v>9</v>
      </c>
      <c r="G46" s="20">
        <v>6.50048</v>
      </c>
      <c r="H46" s="19"/>
      <c r="I46" s="19">
        <f t="shared" si="4"/>
        <v>2.49952</v>
      </c>
      <c r="J46" s="19">
        <f t="shared" si="1"/>
        <v>2.49952</v>
      </c>
      <c r="K46" s="19">
        <v>97.22</v>
      </c>
      <c r="L46" s="18" t="s">
        <v>59</v>
      </c>
    </row>
    <row r="47" ht="43" customHeight="1" spans="1:12">
      <c r="A47" s="17">
        <v>41</v>
      </c>
      <c r="B47" s="18" t="s">
        <v>60</v>
      </c>
      <c r="C47" s="19" t="s">
        <v>46</v>
      </c>
      <c r="D47" s="19"/>
      <c r="E47" s="19"/>
      <c r="F47" s="20">
        <v>32.8</v>
      </c>
      <c r="G47" s="20">
        <v>32.8</v>
      </c>
      <c r="H47" s="19"/>
      <c r="I47" s="19">
        <f t="shared" si="4"/>
        <v>0</v>
      </c>
      <c r="J47" s="19">
        <f t="shared" si="1"/>
        <v>0</v>
      </c>
      <c r="K47" s="19">
        <v>100</v>
      </c>
      <c r="L47" s="18"/>
    </row>
    <row r="48" ht="43" customHeight="1" spans="1:12">
      <c r="A48" s="17">
        <v>42</v>
      </c>
      <c r="B48" s="18" t="s">
        <v>61</v>
      </c>
      <c r="C48" s="19" t="s">
        <v>46</v>
      </c>
      <c r="D48" s="19"/>
      <c r="E48" s="19"/>
      <c r="F48" s="23">
        <v>169</v>
      </c>
      <c r="G48" s="20">
        <v>159.686803</v>
      </c>
      <c r="H48" s="19"/>
      <c r="I48" s="19">
        <f t="shared" si="4"/>
        <v>9.313197</v>
      </c>
      <c r="J48" s="19">
        <f t="shared" si="1"/>
        <v>9.313197</v>
      </c>
      <c r="K48" s="19">
        <v>99.45</v>
      </c>
      <c r="L48" s="18" t="s">
        <v>62</v>
      </c>
    </row>
    <row r="49" ht="43" customHeight="1" spans="1:12">
      <c r="A49" s="17">
        <v>43</v>
      </c>
      <c r="B49" s="18" t="s">
        <v>63</v>
      </c>
      <c r="C49" s="19" t="s">
        <v>46</v>
      </c>
      <c r="D49" s="19"/>
      <c r="E49" s="19"/>
      <c r="F49" s="20">
        <v>13</v>
      </c>
      <c r="G49" s="20">
        <v>13</v>
      </c>
      <c r="H49" s="19"/>
      <c r="I49" s="19">
        <f t="shared" si="4"/>
        <v>0</v>
      </c>
      <c r="J49" s="19">
        <f t="shared" si="1"/>
        <v>0</v>
      </c>
      <c r="K49" s="19">
        <v>100</v>
      </c>
      <c r="L49" s="18"/>
    </row>
    <row r="50" ht="43" customHeight="1" spans="1:12">
      <c r="A50" s="17">
        <v>44</v>
      </c>
      <c r="B50" s="18" t="s">
        <v>64</v>
      </c>
      <c r="C50" s="19" t="s">
        <v>46</v>
      </c>
      <c r="D50" s="19"/>
      <c r="E50" s="19"/>
      <c r="F50" s="23">
        <v>15</v>
      </c>
      <c r="G50" s="23">
        <v>11.9543</v>
      </c>
      <c r="H50" s="19"/>
      <c r="I50" s="19">
        <f t="shared" si="4"/>
        <v>3.0457</v>
      </c>
      <c r="J50" s="19">
        <f t="shared" si="1"/>
        <v>3.0457</v>
      </c>
      <c r="K50" s="19">
        <v>97.97</v>
      </c>
      <c r="L50" s="18" t="s">
        <v>65</v>
      </c>
    </row>
    <row r="51" ht="43" customHeight="1" spans="1:12">
      <c r="A51" s="17">
        <v>45</v>
      </c>
      <c r="B51" s="18" t="s">
        <v>66</v>
      </c>
      <c r="C51" s="19" t="s">
        <v>46</v>
      </c>
      <c r="D51" s="20">
        <v>0</v>
      </c>
      <c r="E51" s="19"/>
      <c r="F51" s="19"/>
      <c r="G51" s="20">
        <v>0</v>
      </c>
      <c r="H51" s="19"/>
      <c r="I51" s="20">
        <v>0</v>
      </c>
      <c r="J51" s="19">
        <f t="shared" si="1"/>
        <v>0</v>
      </c>
      <c r="K51" s="20">
        <v>0</v>
      </c>
      <c r="L51" s="18" t="s">
        <v>67</v>
      </c>
    </row>
    <row r="52" ht="43" customHeight="1" spans="1:12">
      <c r="A52" s="17">
        <v>46</v>
      </c>
      <c r="B52" s="18" t="s">
        <v>68</v>
      </c>
      <c r="C52" s="19" t="s">
        <v>46</v>
      </c>
      <c r="D52" s="19"/>
      <c r="E52" s="23">
        <v>2.5</v>
      </c>
      <c r="F52" s="19"/>
      <c r="G52" s="20">
        <v>0.6998</v>
      </c>
      <c r="H52" s="19"/>
      <c r="I52" s="19">
        <f>E52-G52</f>
        <v>1.8002</v>
      </c>
      <c r="J52" s="19">
        <f t="shared" si="1"/>
        <v>1.8002</v>
      </c>
      <c r="K52" s="19">
        <v>92.8</v>
      </c>
      <c r="L52" s="18" t="s">
        <v>69</v>
      </c>
    </row>
    <row r="53" ht="43" customHeight="1" spans="1:12">
      <c r="A53" s="17">
        <v>47</v>
      </c>
      <c r="B53" s="18" t="s">
        <v>70</v>
      </c>
      <c r="C53" s="19" t="s">
        <v>46</v>
      </c>
      <c r="D53" s="23">
        <v>1259.5</v>
      </c>
      <c r="E53" s="19"/>
      <c r="F53" s="19"/>
      <c r="G53" s="20">
        <v>1057.630334</v>
      </c>
      <c r="H53" s="19"/>
      <c r="I53" s="19">
        <f>D53-G53</f>
        <v>201.869666</v>
      </c>
      <c r="J53" s="19">
        <f t="shared" si="1"/>
        <v>201.869666</v>
      </c>
      <c r="K53" s="19">
        <v>98.4</v>
      </c>
      <c r="L53" s="18" t="s">
        <v>69</v>
      </c>
    </row>
    <row r="54" ht="43" customHeight="1" spans="1:12">
      <c r="A54" s="17">
        <v>48</v>
      </c>
      <c r="B54" s="18" t="s">
        <v>71</v>
      </c>
      <c r="C54" s="19" t="s">
        <v>46</v>
      </c>
      <c r="D54" s="19"/>
      <c r="E54" s="23">
        <v>49</v>
      </c>
      <c r="F54" s="19"/>
      <c r="G54" s="20">
        <v>17.28905</v>
      </c>
      <c r="H54" s="19"/>
      <c r="I54" s="19">
        <f>E54-G54</f>
        <v>31.71095</v>
      </c>
      <c r="J54" s="19">
        <f t="shared" si="1"/>
        <v>31.71095</v>
      </c>
      <c r="K54" s="19">
        <v>88.53</v>
      </c>
      <c r="L54" s="18" t="s">
        <v>72</v>
      </c>
    </row>
    <row r="55" ht="43" customHeight="1" spans="1:12">
      <c r="A55" s="17">
        <v>49</v>
      </c>
      <c r="B55" s="18" t="s">
        <v>73</v>
      </c>
      <c r="C55" s="19" t="s">
        <v>46</v>
      </c>
      <c r="D55" s="19"/>
      <c r="E55" s="19"/>
      <c r="F55" s="20">
        <v>50</v>
      </c>
      <c r="G55" s="20">
        <v>46.95659</v>
      </c>
      <c r="H55" s="19"/>
      <c r="I55" s="19">
        <f t="shared" ref="I55:I57" si="5">F55-G55</f>
        <v>3.04341</v>
      </c>
      <c r="J55" s="19">
        <f t="shared" si="1"/>
        <v>3.04341</v>
      </c>
      <c r="K55" s="19">
        <v>99.39</v>
      </c>
      <c r="L55" s="18" t="s">
        <v>33</v>
      </c>
    </row>
    <row r="56" ht="43" customHeight="1" spans="1:12">
      <c r="A56" s="17">
        <v>50</v>
      </c>
      <c r="B56" s="18" t="s">
        <v>74</v>
      </c>
      <c r="C56" s="19" t="s">
        <v>46</v>
      </c>
      <c r="D56" s="19"/>
      <c r="E56" s="19"/>
      <c r="F56" s="23">
        <v>167.85</v>
      </c>
      <c r="G56" s="20">
        <v>132.43048</v>
      </c>
      <c r="H56" s="19"/>
      <c r="I56" s="19">
        <f t="shared" si="5"/>
        <v>35.41952</v>
      </c>
      <c r="J56" s="19">
        <f t="shared" si="1"/>
        <v>35.41952</v>
      </c>
      <c r="K56" s="19">
        <v>97.89</v>
      </c>
      <c r="L56" s="18" t="s">
        <v>65</v>
      </c>
    </row>
    <row r="57" ht="43" customHeight="1" spans="1:12">
      <c r="A57" s="17">
        <v>51</v>
      </c>
      <c r="B57" s="18" t="s">
        <v>75</v>
      </c>
      <c r="C57" s="19" t="s">
        <v>46</v>
      </c>
      <c r="D57" s="19"/>
      <c r="E57" s="19"/>
      <c r="F57" s="28">
        <v>34.44</v>
      </c>
      <c r="G57" s="20">
        <v>34.425</v>
      </c>
      <c r="H57" s="19"/>
      <c r="I57" s="19">
        <f t="shared" si="5"/>
        <v>0.0150000000000006</v>
      </c>
      <c r="J57" s="19">
        <f t="shared" si="1"/>
        <v>0.0150000000000006</v>
      </c>
      <c r="K57" s="19">
        <v>100</v>
      </c>
      <c r="L57" s="18" t="s">
        <v>65</v>
      </c>
    </row>
    <row r="58" ht="43" customHeight="1" spans="1:12">
      <c r="A58" s="17">
        <v>52</v>
      </c>
      <c r="B58" s="18" t="s">
        <v>24</v>
      </c>
      <c r="C58" s="19" t="s">
        <v>46</v>
      </c>
      <c r="D58" s="29">
        <v>325.27</v>
      </c>
      <c r="E58" s="19"/>
      <c r="F58" s="19"/>
      <c r="G58" s="20">
        <v>250.73679</v>
      </c>
      <c r="H58" s="19"/>
      <c r="I58" s="19">
        <f t="shared" ref="I58:I60" si="6">D58-G58</f>
        <v>74.53321</v>
      </c>
      <c r="J58" s="19">
        <f t="shared" si="1"/>
        <v>74.53321</v>
      </c>
      <c r="K58" s="19">
        <v>97.71</v>
      </c>
      <c r="L58" s="18" t="s">
        <v>76</v>
      </c>
    </row>
    <row r="59" ht="43" customHeight="1" spans="1:12">
      <c r="A59" s="17">
        <v>53</v>
      </c>
      <c r="B59" s="18" t="s">
        <v>77</v>
      </c>
      <c r="C59" s="19" t="s">
        <v>46</v>
      </c>
      <c r="D59" s="20">
        <v>718.59</v>
      </c>
      <c r="E59" s="19"/>
      <c r="F59" s="19"/>
      <c r="G59" s="20">
        <v>53.322477</v>
      </c>
      <c r="H59" s="19"/>
      <c r="I59" s="19">
        <f t="shared" si="6"/>
        <v>665.267523</v>
      </c>
      <c r="J59" s="19">
        <f t="shared" si="1"/>
        <v>665.267523</v>
      </c>
      <c r="K59" s="19">
        <v>83.24</v>
      </c>
      <c r="L59" s="18" t="s">
        <v>76</v>
      </c>
    </row>
    <row r="60" ht="43" customHeight="1" spans="1:12">
      <c r="A60" s="17">
        <v>54</v>
      </c>
      <c r="B60" s="18" t="s">
        <v>78</v>
      </c>
      <c r="C60" s="19" t="s">
        <v>46</v>
      </c>
      <c r="D60" s="20">
        <v>515.62</v>
      </c>
      <c r="E60" s="19"/>
      <c r="F60" s="19"/>
      <c r="G60" s="20">
        <v>507.23705</v>
      </c>
      <c r="H60" s="19"/>
      <c r="I60" s="19">
        <f t="shared" si="6"/>
        <v>8.38294999999999</v>
      </c>
      <c r="J60" s="19">
        <f t="shared" si="1"/>
        <v>8.38294999999999</v>
      </c>
      <c r="K60" s="19">
        <v>99.84</v>
      </c>
      <c r="L60" s="18" t="s">
        <v>56</v>
      </c>
    </row>
    <row r="61" ht="43" customHeight="1" spans="1:12">
      <c r="A61" s="17">
        <v>55</v>
      </c>
      <c r="B61" s="18" t="s">
        <v>79</v>
      </c>
      <c r="C61" s="19" t="s">
        <v>46</v>
      </c>
      <c r="D61" s="19"/>
      <c r="E61" s="19"/>
      <c r="F61" s="20">
        <v>59.5</v>
      </c>
      <c r="G61" s="20">
        <v>36.136598</v>
      </c>
      <c r="H61" s="19"/>
      <c r="I61" s="19">
        <f t="shared" ref="I61:I67" si="7">F61-G61</f>
        <v>23.363402</v>
      </c>
      <c r="J61" s="19">
        <f t="shared" si="1"/>
        <v>23.363402</v>
      </c>
      <c r="K61" s="19">
        <v>96.07</v>
      </c>
      <c r="L61" s="18" t="s">
        <v>33</v>
      </c>
    </row>
    <row r="62" ht="43" customHeight="1" spans="1:12">
      <c r="A62" s="17">
        <v>56</v>
      </c>
      <c r="B62" s="18" t="s">
        <v>80</v>
      </c>
      <c r="C62" s="19" t="s">
        <v>46</v>
      </c>
      <c r="D62" s="19"/>
      <c r="E62" s="20">
        <v>25.69</v>
      </c>
      <c r="F62" s="19"/>
      <c r="G62" s="20">
        <v>4.875</v>
      </c>
      <c r="H62" s="19"/>
      <c r="I62" s="19">
        <f>E62-G62</f>
        <v>20.815</v>
      </c>
      <c r="J62" s="19">
        <f t="shared" si="1"/>
        <v>20.815</v>
      </c>
      <c r="K62" s="33">
        <v>91.9</v>
      </c>
      <c r="L62" s="18" t="s">
        <v>33</v>
      </c>
    </row>
    <row r="63" ht="43" customHeight="1" spans="1:12">
      <c r="A63" s="17">
        <v>57</v>
      </c>
      <c r="B63" s="18" t="s">
        <v>25</v>
      </c>
      <c r="C63" s="19" t="s">
        <v>46</v>
      </c>
      <c r="D63" s="19"/>
      <c r="E63" s="19"/>
      <c r="F63" s="20">
        <v>68</v>
      </c>
      <c r="G63" s="20">
        <v>58.10904</v>
      </c>
      <c r="H63" s="19"/>
      <c r="I63" s="19">
        <f t="shared" si="7"/>
        <v>9.89096</v>
      </c>
      <c r="J63" s="19">
        <f t="shared" si="1"/>
        <v>9.89096</v>
      </c>
      <c r="K63" s="19">
        <v>98.55</v>
      </c>
      <c r="L63" s="18" t="s">
        <v>81</v>
      </c>
    </row>
    <row r="64" ht="43" customHeight="1" spans="1:12">
      <c r="A64" s="17">
        <v>58</v>
      </c>
      <c r="B64" s="18" t="s">
        <v>82</v>
      </c>
      <c r="C64" s="19" t="s">
        <v>46</v>
      </c>
      <c r="D64" s="20">
        <v>73.06</v>
      </c>
      <c r="E64" s="19"/>
      <c r="F64" s="19"/>
      <c r="G64" s="20">
        <v>69.48</v>
      </c>
      <c r="H64" s="19"/>
      <c r="I64" s="19">
        <f>D64-G64</f>
        <v>3.58</v>
      </c>
      <c r="J64" s="19">
        <f t="shared" si="1"/>
        <v>3.58</v>
      </c>
      <c r="K64" s="19">
        <v>99.51</v>
      </c>
      <c r="L64" s="18" t="s">
        <v>81</v>
      </c>
    </row>
    <row r="65" ht="43" customHeight="1" spans="1:12">
      <c r="A65" s="17">
        <v>59</v>
      </c>
      <c r="B65" s="18" t="s">
        <v>83</v>
      </c>
      <c r="C65" s="19" t="s">
        <v>46</v>
      </c>
      <c r="D65" s="20">
        <v>35.53</v>
      </c>
      <c r="E65" s="19"/>
      <c r="F65" s="19"/>
      <c r="G65" s="20">
        <v>35.53</v>
      </c>
      <c r="H65" s="19"/>
      <c r="I65" s="19">
        <f>D65-G65</f>
        <v>0</v>
      </c>
      <c r="J65" s="19">
        <f t="shared" si="1"/>
        <v>0</v>
      </c>
      <c r="K65" s="19">
        <v>100</v>
      </c>
      <c r="L65" s="18"/>
    </row>
    <row r="66" ht="43" customHeight="1" spans="1:12">
      <c r="A66" s="17">
        <v>60</v>
      </c>
      <c r="B66" s="18" t="s">
        <v>84</v>
      </c>
      <c r="C66" s="19" t="s">
        <v>46</v>
      </c>
      <c r="D66" s="19"/>
      <c r="E66" s="19"/>
      <c r="F66" s="20">
        <v>6.09</v>
      </c>
      <c r="G66" s="20">
        <v>6.09</v>
      </c>
      <c r="H66" s="19"/>
      <c r="I66" s="19">
        <f t="shared" si="7"/>
        <v>0</v>
      </c>
      <c r="J66" s="19">
        <f t="shared" si="1"/>
        <v>0</v>
      </c>
      <c r="K66" s="19">
        <v>100</v>
      </c>
      <c r="L66" s="18"/>
    </row>
    <row r="67" ht="43" customHeight="1" spans="1:12">
      <c r="A67" s="17">
        <v>61</v>
      </c>
      <c r="B67" s="18" t="s">
        <v>85</v>
      </c>
      <c r="C67" s="19" t="s">
        <v>46</v>
      </c>
      <c r="D67" s="19"/>
      <c r="E67" s="19"/>
      <c r="F67" s="20">
        <v>42</v>
      </c>
      <c r="G67" s="20">
        <v>36</v>
      </c>
      <c r="H67" s="19"/>
      <c r="I67" s="19">
        <f t="shared" si="7"/>
        <v>6</v>
      </c>
      <c r="J67" s="19">
        <f t="shared" si="1"/>
        <v>6</v>
      </c>
      <c r="K67" s="19">
        <v>98.57</v>
      </c>
      <c r="L67" s="18" t="s">
        <v>81</v>
      </c>
    </row>
    <row r="68" ht="43" customHeight="1" spans="1:12">
      <c r="A68" s="17">
        <v>62</v>
      </c>
      <c r="B68" s="18" t="s">
        <v>29</v>
      </c>
      <c r="C68" s="19" t="s">
        <v>86</v>
      </c>
      <c r="D68" s="19"/>
      <c r="E68" s="20">
        <v>405.619674</v>
      </c>
      <c r="F68" s="19"/>
      <c r="G68" s="20">
        <v>405.619674</v>
      </c>
      <c r="H68" s="19"/>
      <c r="I68" s="19">
        <f>E68-G68</f>
        <v>0</v>
      </c>
      <c r="J68" s="19">
        <v>0</v>
      </c>
      <c r="K68" s="19">
        <v>100</v>
      </c>
      <c r="L68" s="18"/>
    </row>
    <row r="69" ht="43" customHeight="1" spans="1:12">
      <c r="A69" s="17">
        <v>63</v>
      </c>
      <c r="B69" s="18" t="s">
        <v>31</v>
      </c>
      <c r="C69" s="19" t="s">
        <v>86</v>
      </c>
      <c r="D69" s="19"/>
      <c r="E69" s="34"/>
      <c r="F69" s="20">
        <v>318</v>
      </c>
      <c r="G69" s="20">
        <v>318</v>
      </c>
      <c r="H69" s="19"/>
      <c r="I69" s="19">
        <f t="shared" ref="I69:I77" si="8">F69-G69</f>
        <v>0</v>
      </c>
      <c r="J69" s="19">
        <v>0</v>
      </c>
      <c r="K69" s="19">
        <v>100</v>
      </c>
      <c r="L69" s="18"/>
    </row>
    <row r="70" ht="43" customHeight="1" spans="1:12">
      <c r="A70" s="17">
        <v>64</v>
      </c>
      <c r="B70" s="18" t="s">
        <v>68</v>
      </c>
      <c r="C70" s="19" t="s">
        <v>86</v>
      </c>
      <c r="D70" s="19"/>
      <c r="E70" s="20">
        <v>0.5</v>
      </c>
      <c r="F70" s="19"/>
      <c r="G70" s="19">
        <v>0</v>
      </c>
      <c r="H70" s="19"/>
      <c r="I70" s="19">
        <f>E70-G70</f>
        <v>0.5</v>
      </c>
      <c r="J70" s="19">
        <v>0</v>
      </c>
      <c r="K70" s="19">
        <v>0</v>
      </c>
      <c r="L70" s="18" t="s">
        <v>87</v>
      </c>
    </row>
    <row r="71" ht="43" customHeight="1" spans="1:12">
      <c r="A71" s="17">
        <v>65</v>
      </c>
      <c r="B71" s="18" t="s">
        <v>24</v>
      </c>
      <c r="C71" s="19" t="s">
        <v>86</v>
      </c>
      <c r="D71" s="20">
        <v>8</v>
      </c>
      <c r="E71" s="19"/>
      <c r="F71" s="34"/>
      <c r="G71" s="20">
        <v>8</v>
      </c>
      <c r="H71" s="19"/>
      <c r="I71" s="19">
        <f>D71-G71</f>
        <v>0</v>
      </c>
      <c r="J71" s="19">
        <v>0</v>
      </c>
      <c r="K71" s="19">
        <v>100</v>
      </c>
      <c r="L71" s="18"/>
    </row>
    <row r="72" ht="43" customHeight="1" spans="1:12">
      <c r="A72" s="17">
        <v>66</v>
      </c>
      <c r="B72" s="18" t="s">
        <v>51</v>
      </c>
      <c r="C72" s="19" t="s">
        <v>86</v>
      </c>
      <c r="D72" s="19"/>
      <c r="E72" s="19"/>
      <c r="F72" s="19">
        <v>40</v>
      </c>
      <c r="G72" s="19">
        <v>40</v>
      </c>
      <c r="H72" s="19"/>
      <c r="I72" s="19">
        <f t="shared" si="8"/>
        <v>0</v>
      </c>
      <c r="J72" s="19">
        <v>0</v>
      </c>
      <c r="K72" s="19">
        <v>100</v>
      </c>
      <c r="L72" s="18"/>
    </row>
    <row r="73" ht="43" customHeight="1" spans="1:12">
      <c r="A73" s="17">
        <v>67</v>
      </c>
      <c r="B73" s="18" t="s">
        <v>17</v>
      </c>
      <c r="C73" s="19" t="s">
        <v>86</v>
      </c>
      <c r="D73" s="19"/>
      <c r="E73" s="19"/>
      <c r="F73" s="20">
        <v>22.91</v>
      </c>
      <c r="G73" s="20">
        <v>20.18</v>
      </c>
      <c r="H73" s="19"/>
      <c r="I73" s="19">
        <f t="shared" si="8"/>
        <v>2.73</v>
      </c>
      <c r="J73" s="19">
        <v>0</v>
      </c>
      <c r="K73" s="19">
        <v>98.81</v>
      </c>
      <c r="L73" s="18" t="s">
        <v>88</v>
      </c>
    </row>
    <row r="74" ht="43" customHeight="1" spans="1:12">
      <c r="A74" s="17">
        <v>68</v>
      </c>
      <c r="B74" s="18" t="s">
        <v>89</v>
      </c>
      <c r="C74" s="19" t="s">
        <v>86</v>
      </c>
      <c r="D74" s="19"/>
      <c r="E74" s="19"/>
      <c r="F74" s="35">
        <v>810.28425</v>
      </c>
      <c r="G74" s="36">
        <v>810.28425</v>
      </c>
      <c r="H74" s="19"/>
      <c r="I74" s="19">
        <f t="shared" si="8"/>
        <v>0</v>
      </c>
      <c r="J74" s="19">
        <v>0</v>
      </c>
      <c r="K74" s="19">
        <v>100</v>
      </c>
      <c r="L74" s="18"/>
    </row>
    <row r="75" ht="43" customHeight="1" spans="1:12">
      <c r="A75" s="17">
        <v>69</v>
      </c>
      <c r="B75" s="18" t="s">
        <v>90</v>
      </c>
      <c r="C75" s="19" t="s">
        <v>86</v>
      </c>
      <c r="D75" s="19"/>
      <c r="E75" s="19"/>
      <c r="F75" s="20">
        <v>0.02</v>
      </c>
      <c r="G75" s="20">
        <v>0.02</v>
      </c>
      <c r="H75" s="19"/>
      <c r="I75" s="19">
        <f t="shared" si="8"/>
        <v>0</v>
      </c>
      <c r="J75" s="19">
        <v>0</v>
      </c>
      <c r="K75" s="19">
        <v>100</v>
      </c>
      <c r="L75" s="18"/>
    </row>
    <row r="76" ht="43" customHeight="1" spans="1:12">
      <c r="A76" s="17">
        <v>70</v>
      </c>
      <c r="B76" s="18" t="s">
        <v>91</v>
      </c>
      <c r="C76" s="19" t="s">
        <v>86</v>
      </c>
      <c r="D76" s="19"/>
      <c r="E76" s="19"/>
      <c r="F76" s="20">
        <v>279.2</v>
      </c>
      <c r="G76" s="20">
        <v>279.2</v>
      </c>
      <c r="H76" s="19"/>
      <c r="I76" s="19">
        <f t="shared" si="8"/>
        <v>0</v>
      </c>
      <c r="J76" s="19">
        <v>0</v>
      </c>
      <c r="K76" s="19">
        <v>100</v>
      </c>
      <c r="L76" s="18"/>
    </row>
    <row r="77" ht="43" customHeight="1" spans="1:12">
      <c r="A77" s="17">
        <v>71</v>
      </c>
      <c r="B77" s="18" t="s">
        <v>92</v>
      </c>
      <c r="C77" s="19" t="s">
        <v>86</v>
      </c>
      <c r="D77" s="19"/>
      <c r="E77" s="19"/>
      <c r="F77" s="20">
        <v>200</v>
      </c>
      <c r="G77" s="20">
        <v>178.6</v>
      </c>
      <c r="H77" s="19"/>
      <c r="I77" s="19">
        <f t="shared" si="8"/>
        <v>21.4</v>
      </c>
      <c r="J77" s="19">
        <v>0</v>
      </c>
      <c r="K77" s="19">
        <v>98.93</v>
      </c>
      <c r="L77" s="18" t="s">
        <v>93</v>
      </c>
    </row>
    <row r="78" ht="43" customHeight="1" spans="1:12">
      <c r="A78" s="17">
        <v>72</v>
      </c>
      <c r="B78" s="18" t="s">
        <v>94</v>
      </c>
      <c r="C78" s="19" t="s">
        <v>86</v>
      </c>
      <c r="D78" s="19"/>
      <c r="E78" s="19"/>
      <c r="F78" s="20">
        <v>58</v>
      </c>
      <c r="G78" s="19">
        <v>0</v>
      </c>
      <c r="H78" s="19"/>
      <c r="I78" s="19">
        <v>58</v>
      </c>
      <c r="J78" s="19">
        <v>0</v>
      </c>
      <c r="K78" s="19">
        <v>0</v>
      </c>
      <c r="L78" s="18" t="s">
        <v>95</v>
      </c>
    </row>
    <row r="79" ht="43" customHeight="1" spans="1:12">
      <c r="A79" s="17">
        <v>73</v>
      </c>
      <c r="B79" s="18" t="s">
        <v>96</v>
      </c>
      <c r="C79" s="19" t="s">
        <v>86</v>
      </c>
      <c r="D79" s="19"/>
      <c r="E79" s="19"/>
      <c r="F79" s="20">
        <v>2000</v>
      </c>
      <c r="G79" s="20">
        <v>1166.56</v>
      </c>
      <c r="H79" s="19"/>
      <c r="I79" s="19">
        <f>F79-G79</f>
        <v>833.44</v>
      </c>
      <c r="J79" s="19">
        <v>0</v>
      </c>
      <c r="K79" s="19">
        <v>95.83</v>
      </c>
      <c r="L79" s="18" t="s">
        <v>97</v>
      </c>
    </row>
    <row r="80" ht="43" customHeight="1" spans="1:12">
      <c r="A80" s="17">
        <v>74</v>
      </c>
      <c r="B80" s="18" t="s">
        <v>98</v>
      </c>
      <c r="C80" s="19" t="s">
        <v>86</v>
      </c>
      <c r="D80" s="19"/>
      <c r="E80" s="19"/>
      <c r="F80" s="20">
        <v>412</v>
      </c>
      <c r="G80" s="20">
        <v>34.2</v>
      </c>
      <c r="H80" s="19"/>
      <c r="I80" s="19">
        <f>F80-G80</f>
        <v>377.8</v>
      </c>
      <c r="J80" s="19">
        <v>0</v>
      </c>
      <c r="K80" s="19">
        <v>90.83</v>
      </c>
      <c r="L80" s="18" t="s">
        <v>99</v>
      </c>
    </row>
    <row r="81" ht="43" customHeight="1" spans="1:12">
      <c r="A81" s="17">
        <v>75</v>
      </c>
      <c r="B81" s="18" t="s">
        <v>100</v>
      </c>
      <c r="C81" s="19" t="s">
        <v>86</v>
      </c>
      <c r="D81" s="19"/>
      <c r="E81" s="20">
        <v>0.5</v>
      </c>
      <c r="F81" s="19"/>
      <c r="G81" s="20">
        <v>0.5</v>
      </c>
      <c r="H81" s="19"/>
      <c r="I81" s="19">
        <f t="shared" ref="I81:I84" si="9">E81-G81</f>
        <v>0</v>
      </c>
      <c r="J81" s="19">
        <v>0</v>
      </c>
      <c r="K81" s="19">
        <v>100</v>
      </c>
      <c r="L81" s="18"/>
    </row>
    <row r="82" ht="43" customHeight="1" spans="1:12">
      <c r="A82" s="17">
        <v>76</v>
      </c>
      <c r="B82" s="18" t="s">
        <v>101</v>
      </c>
      <c r="C82" s="19" t="s">
        <v>86</v>
      </c>
      <c r="D82" s="19"/>
      <c r="E82" s="19"/>
      <c r="F82" s="19">
        <v>0.8</v>
      </c>
      <c r="G82" s="19">
        <v>0</v>
      </c>
      <c r="H82" s="19"/>
      <c r="I82" s="19">
        <v>0</v>
      </c>
      <c r="J82" s="19">
        <v>0</v>
      </c>
      <c r="K82" s="19">
        <v>0</v>
      </c>
      <c r="L82" s="18" t="s">
        <v>102</v>
      </c>
    </row>
    <row r="83" ht="43" customHeight="1" spans="1:12">
      <c r="A83" s="17">
        <v>77</v>
      </c>
      <c r="B83" s="18" t="s">
        <v>103</v>
      </c>
      <c r="C83" s="19" t="s">
        <v>86</v>
      </c>
      <c r="D83" s="19"/>
      <c r="E83" s="20">
        <v>106</v>
      </c>
      <c r="F83" s="19"/>
      <c r="G83" s="20">
        <v>53.895</v>
      </c>
      <c r="H83" s="19"/>
      <c r="I83" s="19">
        <f t="shared" si="9"/>
        <v>52.105</v>
      </c>
      <c r="J83" s="19">
        <f>F83-H83</f>
        <v>0</v>
      </c>
      <c r="K83" s="19">
        <v>95.08</v>
      </c>
      <c r="L83" s="18" t="s">
        <v>104</v>
      </c>
    </row>
    <row r="84" ht="43" customHeight="1" spans="1:12">
      <c r="A84" s="17">
        <v>78</v>
      </c>
      <c r="B84" s="18" t="s">
        <v>105</v>
      </c>
      <c r="C84" s="19" t="s">
        <v>86</v>
      </c>
      <c r="D84" s="19"/>
      <c r="E84" s="20">
        <v>4</v>
      </c>
      <c r="F84" s="19"/>
      <c r="G84" s="20">
        <v>2.88875</v>
      </c>
      <c r="H84" s="19"/>
      <c r="I84" s="19">
        <f t="shared" si="9"/>
        <v>1.11125</v>
      </c>
      <c r="J84" s="19">
        <f>F84-H84</f>
        <v>0</v>
      </c>
      <c r="K84" s="19">
        <v>97.22</v>
      </c>
      <c r="L84" s="18" t="s">
        <v>106</v>
      </c>
    </row>
    <row r="85" ht="43" customHeight="1" spans="1:12">
      <c r="A85" s="17">
        <v>79</v>
      </c>
      <c r="B85" s="18" t="s">
        <v>107</v>
      </c>
      <c r="C85" s="19" t="s">
        <v>86</v>
      </c>
      <c r="D85" s="19"/>
      <c r="E85" s="19"/>
      <c r="F85" s="20">
        <v>10</v>
      </c>
      <c r="G85" s="20">
        <v>5.412333</v>
      </c>
      <c r="H85" s="19"/>
      <c r="I85" s="19">
        <f t="shared" ref="I85:I99" si="10">F85-G85</f>
        <v>4.587667</v>
      </c>
      <c r="J85" s="19">
        <f>G85-H85</f>
        <v>5.412333</v>
      </c>
      <c r="K85" s="19">
        <v>95.41</v>
      </c>
      <c r="L85" s="18" t="s">
        <v>108</v>
      </c>
    </row>
    <row r="86" ht="43" customHeight="1" spans="1:12">
      <c r="A86" s="17">
        <v>80</v>
      </c>
      <c r="B86" s="18" t="s">
        <v>109</v>
      </c>
      <c r="C86" s="19" t="s">
        <v>86</v>
      </c>
      <c r="D86" s="19"/>
      <c r="E86" s="19"/>
      <c r="F86" s="20">
        <v>120</v>
      </c>
      <c r="G86" s="20">
        <v>119.9</v>
      </c>
      <c r="H86" s="19"/>
      <c r="I86" s="19">
        <f t="shared" si="10"/>
        <v>0.0999999999999943</v>
      </c>
      <c r="J86" s="19">
        <v>0</v>
      </c>
      <c r="K86" s="19">
        <v>99.99</v>
      </c>
      <c r="L86" s="18" t="s">
        <v>110</v>
      </c>
    </row>
    <row r="87" ht="43" customHeight="1" spans="1:12">
      <c r="A87" s="17">
        <v>81</v>
      </c>
      <c r="B87" s="18" t="s">
        <v>111</v>
      </c>
      <c r="C87" s="19" t="s">
        <v>86</v>
      </c>
      <c r="D87" s="19"/>
      <c r="E87" s="19"/>
      <c r="F87" s="20">
        <v>6545.29</v>
      </c>
      <c r="G87" s="20">
        <v>6545.29</v>
      </c>
      <c r="H87" s="19"/>
      <c r="I87" s="19">
        <f t="shared" si="10"/>
        <v>0</v>
      </c>
      <c r="J87" s="19">
        <v>0</v>
      </c>
      <c r="K87" s="19">
        <v>100</v>
      </c>
      <c r="L87" s="18"/>
    </row>
    <row r="88" ht="43" customHeight="1" spans="1:12">
      <c r="A88" s="17">
        <v>82</v>
      </c>
      <c r="B88" s="18" t="s">
        <v>19</v>
      </c>
      <c r="C88" s="19" t="s">
        <v>86</v>
      </c>
      <c r="D88" s="19"/>
      <c r="E88" s="19"/>
      <c r="F88" s="20">
        <v>65</v>
      </c>
      <c r="G88" s="20">
        <v>24.49</v>
      </c>
      <c r="H88" s="19"/>
      <c r="I88" s="19">
        <f t="shared" si="10"/>
        <v>40.51</v>
      </c>
      <c r="J88" s="19">
        <v>0</v>
      </c>
      <c r="K88" s="19">
        <v>93.77</v>
      </c>
      <c r="L88" s="18" t="s">
        <v>112</v>
      </c>
    </row>
    <row r="89" ht="43" customHeight="1" spans="1:12">
      <c r="A89" s="17">
        <v>83</v>
      </c>
      <c r="B89" s="18" t="s">
        <v>113</v>
      </c>
      <c r="C89" s="19" t="s">
        <v>86</v>
      </c>
      <c r="D89" s="19"/>
      <c r="E89" s="19"/>
      <c r="F89" s="20">
        <v>442</v>
      </c>
      <c r="G89" s="20">
        <v>279.99</v>
      </c>
      <c r="H89" s="19"/>
      <c r="I89" s="19">
        <f t="shared" si="10"/>
        <v>162.01</v>
      </c>
      <c r="J89" s="19">
        <v>0</v>
      </c>
      <c r="K89" s="19">
        <v>96.33</v>
      </c>
      <c r="L89" s="18" t="s">
        <v>114</v>
      </c>
    </row>
    <row r="90" ht="43" customHeight="1" spans="1:12">
      <c r="A90" s="17">
        <v>84</v>
      </c>
      <c r="B90" s="18" t="s">
        <v>115</v>
      </c>
      <c r="C90" s="19" t="s">
        <v>86</v>
      </c>
      <c r="D90" s="19"/>
      <c r="E90" s="19"/>
      <c r="F90" s="20">
        <v>200</v>
      </c>
      <c r="G90" s="20">
        <v>162.5</v>
      </c>
      <c r="H90" s="19"/>
      <c r="I90" s="19">
        <f t="shared" si="10"/>
        <v>37.5</v>
      </c>
      <c r="J90" s="19">
        <v>0</v>
      </c>
      <c r="K90" s="19">
        <v>98.13</v>
      </c>
      <c r="L90" s="18" t="s">
        <v>116</v>
      </c>
    </row>
    <row r="91" ht="43" customHeight="1" spans="1:12">
      <c r="A91" s="17">
        <v>85</v>
      </c>
      <c r="B91" s="18" t="s">
        <v>117</v>
      </c>
      <c r="C91" s="19" t="s">
        <v>86</v>
      </c>
      <c r="D91" s="19"/>
      <c r="E91" s="19"/>
      <c r="F91" s="20">
        <v>758</v>
      </c>
      <c r="G91" s="20">
        <v>61.92</v>
      </c>
      <c r="H91" s="19"/>
      <c r="I91" s="19">
        <f t="shared" si="10"/>
        <v>696.08</v>
      </c>
      <c r="J91" s="19">
        <v>0</v>
      </c>
      <c r="K91" s="19">
        <v>90.82</v>
      </c>
      <c r="L91" s="18" t="s">
        <v>99</v>
      </c>
    </row>
    <row r="92" ht="43" customHeight="1" spans="1:12">
      <c r="A92" s="17">
        <v>86</v>
      </c>
      <c r="B92" s="18" t="s">
        <v>118</v>
      </c>
      <c r="C92" s="19" t="s">
        <v>86</v>
      </c>
      <c r="D92" s="19"/>
      <c r="E92" s="19"/>
      <c r="F92" s="20">
        <v>61</v>
      </c>
      <c r="G92" s="20">
        <v>61</v>
      </c>
      <c r="H92" s="19"/>
      <c r="I92" s="19">
        <f t="shared" si="10"/>
        <v>0</v>
      </c>
      <c r="J92" s="19">
        <v>0</v>
      </c>
      <c r="K92" s="19">
        <v>100</v>
      </c>
      <c r="L92" s="18"/>
    </row>
    <row r="93" ht="43" customHeight="1" spans="1:12">
      <c r="A93" s="17">
        <v>87</v>
      </c>
      <c r="B93" s="18" t="s">
        <v>119</v>
      </c>
      <c r="C93" s="19" t="s">
        <v>86</v>
      </c>
      <c r="D93" s="19"/>
      <c r="E93" s="19"/>
      <c r="F93" s="20">
        <v>16940.29</v>
      </c>
      <c r="G93" s="20">
        <v>16073.71</v>
      </c>
      <c r="H93" s="19"/>
      <c r="I93" s="19">
        <f t="shared" si="10"/>
        <v>866.580000000002</v>
      </c>
      <c r="J93" s="19">
        <v>0</v>
      </c>
      <c r="K93" s="19">
        <v>99.49</v>
      </c>
      <c r="L93" s="18" t="s">
        <v>120</v>
      </c>
    </row>
    <row r="94" ht="43" customHeight="1" spans="1:12">
      <c r="A94" s="17">
        <v>88</v>
      </c>
      <c r="B94" s="18" t="s">
        <v>35</v>
      </c>
      <c r="C94" s="19" t="s">
        <v>86</v>
      </c>
      <c r="D94" s="19"/>
      <c r="E94" s="19"/>
      <c r="F94" s="20">
        <v>450</v>
      </c>
      <c r="G94" s="20">
        <v>450</v>
      </c>
      <c r="H94" s="19"/>
      <c r="I94" s="19">
        <f t="shared" si="10"/>
        <v>0</v>
      </c>
      <c r="J94" s="19">
        <v>0</v>
      </c>
      <c r="K94" s="19">
        <v>99</v>
      </c>
      <c r="L94" s="18" t="s">
        <v>121</v>
      </c>
    </row>
    <row r="95" ht="43" customHeight="1" spans="1:12">
      <c r="A95" s="17">
        <v>89</v>
      </c>
      <c r="B95" s="18" t="s">
        <v>122</v>
      </c>
      <c r="C95" s="19" t="s">
        <v>86</v>
      </c>
      <c r="D95" s="19"/>
      <c r="E95" s="19"/>
      <c r="F95" s="20">
        <v>175.01</v>
      </c>
      <c r="G95" s="37">
        <v>169.13</v>
      </c>
      <c r="H95" s="19"/>
      <c r="I95" s="19">
        <f t="shared" si="10"/>
        <v>5.88</v>
      </c>
      <c r="J95" s="19">
        <v>0</v>
      </c>
      <c r="K95" s="19">
        <v>99.66</v>
      </c>
      <c r="L95" s="18" t="s">
        <v>123</v>
      </c>
    </row>
    <row r="96" ht="43" customHeight="1" spans="1:12">
      <c r="A96" s="17">
        <v>90</v>
      </c>
      <c r="B96" s="18" t="s">
        <v>124</v>
      </c>
      <c r="C96" s="19" t="s">
        <v>86</v>
      </c>
      <c r="D96" s="19"/>
      <c r="E96" s="19"/>
      <c r="F96" s="20">
        <v>60</v>
      </c>
      <c r="G96" s="37">
        <v>25.27</v>
      </c>
      <c r="H96" s="19"/>
      <c r="I96" s="19">
        <f t="shared" si="10"/>
        <v>34.73</v>
      </c>
      <c r="J96" s="19">
        <v>0</v>
      </c>
      <c r="K96" s="19">
        <v>94.21</v>
      </c>
      <c r="L96" s="18" t="s">
        <v>125</v>
      </c>
    </row>
    <row r="97" ht="43" customHeight="1" spans="1:12">
      <c r="A97" s="17">
        <v>91</v>
      </c>
      <c r="B97" s="18" t="s">
        <v>126</v>
      </c>
      <c r="C97" s="19" t="s">
        <v>86</v>
      </c>
      <c r="D97" s="19"/>
      <c r="E97" s="19"/>
      <c r="F97" s="20">
        <v>300</v>
      </c>
      <c r="G97" s="20">
        <v>294.76</v>
      </c>
      <c r="H97" s="19"/>
      <c r="I97" s="19">
        <f t="shared" si="10"/>
        <v>5.24000000000001</v>
      </c>
      <c r="J97" s="19">
        <v>0</v>
      </c>
      <c r="K97" s="19">
        <v>99.83</v>
      </c>
      <c r="L97" s="18" t="s">
        <v>127</v>
      </c>
    </row>
    <row r="98" ht="43" customHeight="1" spans="1:12">
      <c r="A98" s="17">
        <v>92</v>
      </c>
      <c r="B98" s="18" t="s">
        <v>128</v>
      </c>
      <c r="C98" s="19" t="s">
        <v>86</v>
      </c>
      <c r="D98" s="19"/>
      <c r="E98" s="19"/>
      <c r="F98" s="20">
        <v>22</v>
      </c>
      <c r="G98" s="20">
        <v>14.5</v>
      </c>
      <c r="H98" s="19"/>
      <c r="I98" s="19">
        <f t="shared" si="10"/>
        <v>7.5</v>
      </c>
      <c r="J98" s="19">
        <v>0</v>
      </c>
      <c r="K98" s="19">
        <v>96.59</v>
      </c>
      <c r="L98" s="18" t="s">
        <v>129</v>
      </c>
    </row>
    <row r="99" ht="43" customHeight="1" spans="1:12">
      <c r="A99" s="17">
        <v>93</v>
      </c>
      <c r="B99" s="18" t="s">
        <v>130</v>
      </c>
      <c r="C99" s="19" t="s">
        <v>86</v>
      </c>
      <c r="D99" s="19"/>
      <c r="E99" s="19"/>
      <c r="F99" s="20">
        <v>50</v>
      </c>
      <c r="G99" s="20">
        <v>50</v>
      </c>
      <c r="H99" s="19"/>
      <c r="I99" s="19">
        <f t="shared" si="10"/>
        <v>0</v>
      </c>
      <c r="J99" s="19">
        <v>0</v>
      </c>
      <c r="K99" s="19">
        <v>100</v>
      </c>
      <c r="L99" s="18"/>
    </row>
    <row r="100" ht="43" customHeight="1" spans="1:12">
      <c r="A100" s="17">
        <v>94</v>
      </c>
      <c r="B100" s="18" t="s">
        <v>131</v>
      </c>
      <c r="C100" s="19" t="s">
        <v>86</v>
      </c>
      <c r="D100" s="20">
        <v>37.47</v>
      </c>
      <c r="E100" s="19"/>
      <c r="F100" s="38"/>
      <c r="G100" s="20">
        <v>37.47</v>
      </c>
      <c r="H100" s="19"/>
      <c r="I100" s="19">
        <f t="shared" ref="I100:I104" si="11">D100-G100</f>
        <v>0</v>
      </c>
      <c r="J100" s="19">
        <v>0</v>
      </c>
      <c r="K100" s="19">
        <v>100</v>
      </c>
      <c r="L100" s="18"/>
    </row>
    <row r="101" ht="43" customHeight="1" spans="1:12">
      <c r="A101" s="17">
        <v>95</v>
      </c>
      <c r="B101" s="18" t="s">
        <v>132</v>
      </c>
      <c r="C101" s="19" t="s">
        <v>86</v>
      </c>
      <c r="D101" s="20">
        <v>2.4</v>
      </c>
      <c r="E101" s="19"/>
      <c r="F101" s="39"/>
      <c r="G101" s="20">
        <v>2.4</v>
      </c>
      <c r="H101" s="19"/>
      <c r="I101" s="19">
        <f t="shared" si="11"/>
        <v>0</v>
      </c>
      <c r="J101" s="19">
        <v>0</v>
      </c>
      <c r="K101" s="19">
        <v>100</v>
      </c>
      <c r="L101" s="18"/>
    </row>
    <row r="102" ht="43" customHeight="1" spans="1:12">
      <c r="A102" s="17">
        <v>96</v>
      </c>
      <c r="B102" s="18" t="s">
        <v>26</v>
      </c>
      <c r="C102" s="19" t="s">
        <v>86</v>
      </c>
      <c r="D102" s="20">
        <v>1620.77</v>
      </c>
      <c r="E102" s="19"/>
      <c r="F102" s="39"/>
      <c r="G102" s="20">
        <v>1620.77</v>
      </c>
      <c r="H102" s="19"/>
      <c r="I102" s="19">
        <f t="shared" si="11"/>
        <v>0</v>
      </c>
      <c r="J102" s="19">
        <v>0</v>
      </c>
      <c r="K102" s="19">
        <v>100</v>
      </c>
      <c r="L102" s="18"/>
    </row>
    <row r="103" ht="43" customHeight="1" spans="1:12">
      <c r="A103" s="17">
        <v>97</v>
      </c>
      <c r="B103" s="18" t="s">
        <v>42</v>
      </c>
      <c r="C103" s="19" t="s">
        <v>86</v>
      </c>
      <c r="D103" s="20">
        <v>69.08</v>
      </c>
      <c r="E103" s="19"/>
      <c r="F103" s="40"/>
      <c r="G103" s="20">
        <v>69.08</v>
      </c>
      <c r="H103" s="19"/>
      <c r="I103" s="19">
        <f t="shared" si="11"/>
        <v>0</v>
      </c>
      <c r="J103" s="19">
        <v>0</v>
      </c>
      <c r="K103" s="19">
        <v>100</v>
      </c>
      <c r="L103" s="18"/>
    </row>
    <row r="104" ht="43" customHeight="1" spans="1:12">
      <c r="A104" s="17">
        <v>98</v>
      </c>
      <c r="B104" s="18" t="s">
        <v>70</v>
      </c>
      <c r="C104" s="19" t="s">
        <v>86</v>
      </c>
      <c r="D104" s="20">
        <v>7.5</v>
      </c>
      <c r="E104" s="19"/>
      <c r="F104" s="34"/>
      <c r="G104" s="20">
        <v>7.5</v>
      </c>
      <c r="H104" s="19"/>
      <c r="I104" s="19">
        <f t="shared" si="11"/>
        <v>0</v>
      </c>
      <c r="J104" s="19">
        <v>0</v>
      </c>
      <c r="K104" s="19">
        <v>100</v>
      </c>
      <c r="L104" s="18"/>
    </row>
    <row r="105" ht="43" customHeight="1" spans="1:12">
      <c r="A105" s="17">
        <v>99</v>
      </c>
      <c r="B105" s="18" t="s">
        <v>133</v>
      </c>
      <c r="C105" s="19" t="s">
        <v>86</v>
      </c>
      <c r="D105" s="19"/>
      <c r="E105" s="19"/>
      <c r="F105" s="20">
        <v>794</v>
      </c>
      <c r="G105" s="20">
        <v>94.83</v>
      </c>
      <c r="H105" s="19"/>
      <c r="I105" s="19">
        <f t="shared" ref="I105:I110" si="12">F105-G105</f>
        <v>699.17</v>
      </c>
      <c r="J105" s="19">
        <f>I105</f>
        <v>699.17</v>
      </c>
      <c r="K105" s="19">
        <v>91.19</v>
      </c>
      <c r="L105" s="18" t="s">
        <v>99</v>
      </c>
    </row>
    <row r="106" ht="43" customHeight="1" spans="1:12">
      <c r="A106" s="17">
        <v>100</v>
      </c>
      <c r="B106" s="18" t="s">
        <v>60</v>
      </c>
      <c r="C106" s="19" t="s">
        <v>86</v>
      </c>
      <c r="D106" s="19"/>
      <c r="E106" s="19"/>
      <c r="F106" s="20">
        <v>686</v>
      </c>
      <c r="G106" s="20">
        <v>678.7</v>
      </c>
      <c r="H106" s="19"/>
      <c r="I106" s="19">
        <f t="shared" si="12"/>
        <v>7.29999999999995</v>
      </c>
      <c r="J106" s="19">
        <v>0</v>
      </c>
      <c r="K106" s="19">
        <v>99.89</v>
      </c>
      <c r="L106" s="18" t="s">
        <v>134</v>
      </c>
    </row>
    <row r="107" ht="43" customHeight="1" spans="1:12">
      <c r="A107" s="17">
        <v>101</v>
      </c>
      <c r="B107" s="18" t="s">
        <v>135</v>
      </c>
      <c r="C107" s="19" t="s">
        <v>86</v>
      </c>
      <c r="D107" s="19"/>
      <c r="E107" s="19"/>
      <c r="F107" s="20">
        <v>452</v>
      </c>
      <c r="G107" s="20">
        <v>414.01</v>
      </c>
      <c r="H107" s="19"/>
      <c r="I107" s="19">
        <f t="shared" si="12"/>
        <v>37.99</v>
      </c>
      <c r="J107" s="19">
        <v>0</v>
      </c>
      <c r="K107" s="19">
        <v>99.16</v>
      </c>
      <c r="L107" s="18" t="s">
        <v>136</v>
      </c>
    </row>
    <row r="108" ht="43" customHeight="1" spans="1:12">
      <c r="A108" s="17">
        <v>102</v>
      </c>
      <c r="B108" s="18" t="s">
        <v>137</v>
      </c>
      <c r="C108" s="19" t="s">
        <v>86</v>
      </c>
      <c r="D108" s="19"/>
      <c r="E108" s="19"/>
      <c r="F108" s="20">
        <v>350</v>
      </c>
      <c r="G108" s="20">
        <v>350</v>
      </c>
      <c r="H108" s="19"/>
      <c r="I108" s="19">
        <f t="shared" si="12"/>
        <v>0</v>
      </c>
      <c r="J108" s="19">
        <v>0</v>
      </c>
      <c r="K108" s="19">
        <v>100</v>
      </c>
      <c r="L108" s="18"/>
    </row>
    <row r="109" ht="43" customHeight="1" spans="1:12">
      <c r="A109" s="17">
        <v>103</v>
      </c>
      <c r="B109" s="18" t="s">
        <v>25</v>
      </c>
      <c r="C109" s="19" t="s">
        <v>86</v>
      </c>
      <c r="D109" s="19"/>
      <c r="E109" s="19"/>
      <c r="F109" s="20">
        <v>18</v>
      </c>
      <c r="G109" s="20">
        <v>18</v>
      </c>
      <c r="H109" s="19"/>
      <c r="I109" s="19">
        <f t="shared" si="12"/>
        <v>0</v>
      </c>
      <c r="J109" s="19">
        <v>0</v>
      </c>
      <c r="K109" s="19">
        <v>100</v>
      </c>
      <c r="L109" s="18"/>
    </row>
    <row r="110" ht="43" customHeight="1" spans="1:12">
      <c r="A110" s="17">
        <v>104</v>
      </c>
      <c r="B110" s="18" t="s">
        <v>138</v>
      </c>
      <c r="C110" s="19" t="s">
        <v>86</v>
      </c>
      <c r="D110" s="19"/>
      <c r="E110" s="19"/>
      <c r="F110" s="20">
        <v>5</v>
      </c>
      <c r="G110" s="20">
        <v>5</v>
      </c>
      <c r="H110" s="19"/>
      <c r="I110" s="19">
        <f t="shared" si="12"/>
        <v>0</v>
      </c>
      <c r="J110" s="19">
        <v>0</v>
      </c>
      <c r="K110" s="19">
        <v>100</v>
      </c>
      <c r="L110" s="18"/>
    </row>
    <row r="111" ht="43" customHeight="1" spans="1:12">
      <c r="A111" s="17">
        <v>105</v>
      </c>
      <c r="B111" s="18" t="s">
        <v>77</v>
      </c>
      <c r="C111" s="19" t="s">
        <v>86</v>
      </c>
      <c r="D111" s="23">
        <v>2</v>
      </c>
      <c r="E111" s="19"/>
      <c r="F111" s="34"/>
      <c r="G111" s="23">
        <v>2</v>
      </c>
      <c r="H111" s="19"/>
      <c r="I111" s="19">
        <f>D111-G111</f>
        <v>0</v>
      </c>
      <c r="J111" s="19">
        <v>0</v>
      </c>
      <c r="K111" s="19">
        <v>100</v>
      </c>
      <c r="L111" s="18"/>
    </row>
    <row r="112" ht="43" customHeight="1" spans="1:12">
      <c r="A112" s="17">
        <v>106</v>
      </c>
      <c r="B112" s="18" t="s">
        <v>139</v>
      </c>
      <c r="C112" s="19" t="s">
        <v>86</v>
      </c>
      <c r="D112" s="19"/>
      <c r="E112" s="19"/>
      <c r="F112" s="20">
        <v>25</v>
      </c>
      <c r="G112" s="20">
        <v>25</v>
      </c>
      <c r="H112" s="19"/>
      <c r="I112" s="19">
        <f t="shared" ref="I112:I115" si="13">F112-G112</f>
        <v>0</v>
      </c>
      <c r="J112" s="19">
        <v>0</v>
      </c>
      <c r="K112" s="19">
        <v>100</v>
      </c>
      <c r="L112" s="18"/>
    </row>
    <row r="113" ht="43" customHeight="1" spans="1:12">
      <c r="A113" s="17">
        <v>107</v>
      </c>
      <c r="B113" s="18" t="s">
        <v>140</v>
      </c>
      <c r="C113" s="19" t="s">
        <v>86</v>
      </c>
      <c r="D113" s="19"/>
      <c r="E113" s="19"/>
      <c r="F113" s="20">
        <v>112.12</v>
      </c>
      <c r="G113" s="20">
        <v>112.12</v>
      </c>
      <c r="H113" s="19"/>
      <c r="I113" s="19">
        <f t="shared" si="13"/>
        <v>0</v>
      </c>
      <c r="J113" s="19">
        <v>0</v>
      </c>
      <c r="K113" s="19">
        <v>100</v>
      </c>
      <c r="L113" s="18"/>
    </row>
    <row r="114" ht="43" customHeight="1" spans="1:12">
      <c r="A114" s="17">
        <v>108</v>
      </c>
      <c r="B114" s="18" t="s">
        <v>79</v>
      </c>
      <c r="C114" s="19" t="s">
        <v>86</v>
      </c>
      <c r="D114" s="19"/>
      <c r="E114" s="19"/>
      <c r="F114" s="20">
        <v>15</v>
      </c>
      <c r="G114" s="20">
        <v>15</v>
      </c>
      <c r="H114" s="19"/>
      <c r="I114" s="19">
        <f t="shared" si="13"/>
        <v>0</v>
      </c>
      <c r="J114" s="19">
        <v>0</v>
      </c>
      <c r="K114" s="19">
        <v>100</v>
      </c>
      <c r="L114" s="18"/>
    </row>
    <row r="115" ht="43" customHeight="1" spans="1:12">
      <c r="A115" s="17">
        <v>109</v>
      </c>
      <c r="B115" s="18" t="s">
        <v>44</v>
      </c>
      <c r="C115" s="19" t="s">
        <v>86</v>
      </c>
      <c r="D115" s="19"/>
      <c r="E115" s="19"/>
      <c r="F115" s="20">
        <v>6</v>
      </c>
      <c r="G115" s="20">
        <v>6</v>
      </c>
      <c r="H115" s="19"/>
      <c r="I115" s="19">
        <f t="shared" si="13"/>
        <v>0</v>
      </c>
      <c r="J115" s="19">
        <v>0</v>
      </c>
      <c r="K115" s="19">
        <v>100</v>
      </c>
      <c r="L115" s="18"/>
    </row>
    <row r="116" ht="43" customHeight="1" spans="1:12">
      <c r="A116" s="17">
        <v>110</v>
      </c>
      <c r="B116" s="18" t="s">
        <v>141</v>
      </c>
      <c r="C116" s="19" t="s">
        <v>86</v>
      </c>
      <c r="D116" s="19">
        <v>300</v>
      </c>
      <c r="E116" s="19"/>
      <c r="F116" s="20"/>
      <c r="G116" s="20">
        <v>300</v>
      </c>
      <c r="H116" s="19"/>
      <c r="I116" s="19">
        <f>D116-G116</f>
        <v>0</v>
      </c>
      <c r="J116" s="19">
        <v>0</v>
      </c>
      <c r="K116" s="19">
        <v>100</v>
      </c>
      <c r="L116" s="18"/>
    </row>
    <row r="117" ht="43" customHeight="1" spans="1:12">
      <c r="A117" s="17">
        <v>111</v>
      </c>
      <c r="B117" s="41" t="s">
        <v>17</v>
      </c>
      <c r="C117" s="22" t="s">
        <v>142</v>
      </c>
      <c r="D117" s="22"/>
      <c r="E117" s="22"/>
      <c r="F117" s="20">
        <v>0.6</v>
      </c>
      <c r="G117" s="20">
        <v>0.6</v>
      </c>
      <c r="H117" s="22"/>
      <c r="I117" s="22">
        <f t="shared" ref="I117:I131" si="14">F117-G117</f>
        <v>0</v>
      </c>
      <c r="J117" s="22">
        <v>0</v>
      </c>
      <c r="K117" s="22">
        <v>100</v>
      </c>
      <c r="L117" s="41"/>
    </row>
    <row r="118" ht="43" customHeight="1" spans="1:12">
      <c r="A118" s="17">
        <v>112</v>
      </c>
      <c r="B118" s="18" t="s">
        <v>23</v>
      </c>
      <c r="C118" s="19" t="s">
        <v>142</v>
      </c>
      <c r="D118" s="19"/>
      <c r="E118" s="19"/>
      <c r="F118" s="20">
        <v>6.1</v>
      </c>
      <c r="G118" s="20">
        <v>6.1</v>
      </c>
      <c r="H118" s="19"/>
      <c r="I118" s="19">
        <f t="shared" si="14"/>
        <v>0</v>
      </c>
      <c r="J118" s="19">
        <v>0</v>
      </c>
      <c r="K118" s="19">
        <v>100</v>
      </c>
      <c r="L118" s="18"/>
    </row>
    <row r="119" ht="43" customHeight="1" spans="1:12">
      <c r="A119" s="17">
        <v>113</v>
      </c>
      <c r="B119" s="18" t="s">
        <v>48</v>
      </c>
      <c r="C119" s="19" t="s">
        <v>142</v>
      </c>
      <c r="D119" s="19"/>
      <c r="E119" s="19"/>
      <c r="F119" s="20">
        <v>7.15</v>
      </c>
      <c r="G119" s="20">
        <v>2.9752</v>
      </c>
      <c r="H119" s="19"/>
      <c r="I119" s="19">
        <f t="shared" si="14"/>
        <v>4.1748</v>
      </c>
      <c r="J119" s="19">
        <f>I119</f>
        <v>4.1748</v>
      </c>
      <c r="K119" s="19">
        <v>94.16</v>
      </c>
      <c r="L119" s="44" t="s">
        <v>143</v>
      </c>
    </row>
    <row r="120" ht="43" customHeight="1" spans="1:12">
      <c r="A120" s="17">
        <v>114</v>
      </c>
      <c r="B120" s="18" t="s">
        <v>19</v>
      </c>
      <c r="C120" s="19" t="s">
        <v>142</v>
      </c>
      <c r="D120" s="19"/>
      <c r="E120" s="19"/>
      <c r="F120" s="20">
        <v>24.96</v>
      </c>
      <c r="G120" s="20">
        <v>24.96</v>
      </c>
      <c r="H120" s="19"/>
      <c r="I120" s="19">
        <f t="shared" si="14"/>
        <v>0</v>
      </c>
      <c r="J120" s="19">
        <v>0</v>
      </c>
      <c r="K120" s="19">
        <v>100</v>
      </c>
      <c r="L120" s="18"/>
    </row>
    <row r="121" ht="43" customHeight="1" spans="1:12">
      <c r="A121" s="17">
        <v>115</v>
      </c>
      <c r="B121" s="18" t="s">
        <v>144</v>
      </c>
      <c r="C121" s="19" t="s">
        <v>142</v>
      </c>
      <c r="D121" s="19"/>
      <c r="E121" s="19"/>
      <c r="F121" s="20">
        <v>15</v>
      </c>
      <c r="G121" s="20">
        <v>15</v>
      </c>
      <c r="H121" s="19"/>
      <c r="I121" s="19">
        <f t="shared" si="14"/>
        <v>0</v>
      </c>
      <c r="J121" s="19">
        <v>0</v>
      </c>
      <c r="K121" s="19">
        <v>100</v>
      </c>
      <c r="L121" s="18"/>
    </row>
    <row r="122" ht="43" customHeight="1" spans="1:12">
      <c r="A122" s="17">
        <v>116</v>
      </c>
      <c r="B122" s="18" t="s">
        <v>20</v>
      </c>
      <c r="C122" s="19" t="s">
        <v>142</v>
      </c>
      <c r="D122" s="19"/>
      <c r="E122" s="19"/>
      <c r="F122" s="20">
        <v>2.5</v>
      </c>
      <c r="G122" s="20">
        <v>2.5</v>
      </c>
      <c r="H122" s="19"/>
      <c r="I122" s="19">
        <f t="shared" si="14"/>
        <v>0</v>
      </c>
      <c r="J122" s="19">
        <v>0</v>
      </c>
      <c r="K122" s="19">
        <v>100</v>
      </c>
      <c r="L122" s="18"/>
    </row>
    <row r="123" ht="43" customHeight="1" spans="1:12">
      <c r="A123" s="17">
        <v>117</v>
      </c>
      <c r="B123" s="18" t="s">
        <v>35</v>
      </c>
      <c r="C123" s="19" t="s">
        <v>142</v>
      </c>
      <c r="D123" s="19"/>
      <c r="E123" s="19"/>
      <c r="F123" s="20">
        <v>37.4</v>
      </c>
      <c r="G123" s="20">
        <v>37.4</v>
      </c>
      <c r="H123" s="19"/>
      <c r="I123" s="19">
        <f t="shared" si="14"/>
        <v>0</v>
      </c>
      <c r="J123" s="19">
        <v>0</v>
      </c>
      <c r="K123" s="19">
        <v>100</v>
      </c>
      <c r="L123" s="18"/>
    </row>
    <row r="124" ht="43" customHeight="1" spans="1:12">
      <c r="A124" s="17">
        <v>118</v>
      </c>
      <c r="B124" s="18" t="s">
        <v>145</v>
      </c>
      <c r="C124" s="19" t="s">
        <v>142</v>
      </c>
      <c r="D124" s="19"/>
      <c r="E124" s="19"/>
      <c r="F124" s="20">
        <v>4</v>
      </c>
      <c r="G124" s="20">
        <v>4</v>
      </c>
      <c r="H124" s="19"/>
      <c r="I124" s="19">
        <f t="shared" si="14"/>
        <v>0</v>
      </c>
      <c r="J124" s="19">
        <v>0</v>
      </c>
      <c r="K124" s="19">
        <v>100</v>
      </c>
      <c r="L124" s="18"/>
    </row>
    <row r="125" ht="43" customHeight="1" spans="1:12">
      <c r="A125" s="17">
        <v>119</v>
      </c>
      <c r="B125" s="18" t="s">
        <v>75</v>
      </c>
      <c r="C125" s="19" t="s">
        <v>142</v>
      </c>
      <c r="D125" s="19"/>
      <c r="E125" s="19"/>
      <c r="F125" s="20">
        <v>7.58</v>
      </c>
      <c r="G125" s="20">
        <v>7.58</v>
      </c>
      <c r="H125" s="19"/>
      <c r="I125" s="19">
        <f t="shared" si="14"/>
        <v>0</v>
      </c>
      <c r="J125" s="19">
        <v>0</v>
      </c>
      <c r="K125" s="19">
        <v>100</v>
      </c>
      <c r="L125" s="18"/>
    </row>
    <row r="126" ht="43" customHeight="1" spans="1:12">
      <c r="A126" s="17">
        <v>120</v>
      </c>
      <c r="B126" s="18" t="s">
        <v>34</v>
      </c>
      <c r="C126" s="42" t="s">
        <v>146</v>
      </c>
      <c r="D126" s="42"/>
      <c r="E126" s="42"/>
      <c r="F126" s="43">
        <v>3</v>
      </c>
      <c r="G126" s="43">
        <v>3</v>
      </c>
      <c r="H126" s="42"/>
      <c r="I126" s="19">
        <f t="shared" si="14"/>
        <v>0</v>
      </c>
      <c r="J126" s="42">
        <v>0</v>
      </c>
      <c r="K126" s="19">
        <v>100</v>
      </c>
      <c r="L126" s="18"/>
    </row>
    <row r="127" ht="43" customHeight="1" spans="1:12">
      <c r="A127" s="17">
        <v>121</v>
      </c>
      <c r="B127" s="18" t="s">
        <v>20</v>
      </c>
      <c r="C127" s="42" t="s">
        <v>146</v>
      </c>
      <c r="D127" s="42"/>
      <c r="E127" s="42"/>
      <c r="F127" s="43">
        <v>15</v>
      </c>
      <c r="G127" s="43">
        <v>15</v>
      </c>
      <c r="H127" s="42"/>
      <c r="I127" s="19">
        <f t="shared" si="14"/>
        <v>0</v>
      </c>
      <c r="J127" s="42">
        <v>0</v>
      </c>
      <c r="K127" s="19">
        <v>100</v>
      </c>
      <c r="L127" s="18"/>
    </row>
    <row r="128" ht="43" customHeight="1" spans="1:12">
      <c r="A128" s="17">
        <v>122</v>
      </c>
      <c r="B128" s="18" t="s">
        <v>51</v>
      </c>
      <c r="C128" s="42" t="s">
        <v>146</v>
      </c>
      <c r="D128" s="42"/>
      <c r="E128" s="42"/>
      <c r="F128" s="43">
        <v>1.68</v>
      </c>
      <c r="G128" s="43">
        <v>1.68</v>
      </c>
      <c r="H128" s="42"/>
      <c r="I128" s="19">
        <f t="shared" si="14"/>
        <v>0</v>
      </c>
      <c r="J128" s="42">
        <v>0</v>
      </c>
      <c r="K128" s="19">
        <v>100</v>
      </c>
      <c r="L128" s="18"/>
    </row>
    <row r="129" ht="43" customHeight="1" spans="1:12">
      <c r="A129" s="17">
        <v>123</v>
      </c>
      <c r="B129" s="18" t="s">
        <v>35</v>
      </c>
      <c r="C129" s="42" t="s">
        <v>146</v>
      </c>
      <c r="D129" s="42"/>
      <c r="E129" s="42"/>
      <c r="F129" s="43">
        <v>39.96</v>
      </c>
      <c r="G129" s="43">
        <v>37.453428</v>
      </c>
      <c r="H129" s="42"/>
      <c r="I129" s="19">
        <f t="shared" si="14"/>
        <v>2.506572</v>
      </c>
      <c r="J129" s="42">
        <f t="shared" ref="J129:J135" si="15">I129</f>
        <v>2.506572</v>
      </c>
      <c r="K129" s="19">
        <v>99.37</v>
      </c>
      <c r="L129" s="44" t="s">
        <v>147</v>
      </c>
    </row>
    <row r="130" ht="43" customHeight="1" spans="1:12">
      <c r="A130" s="17">
        <v>124</v>
      </c>
      <c r="B130" s="18" t="s">
        <v>17</v>
      </c>
      <c r="C130" s="42" t="s">
        <v>146</v>
      </c>
      <c r="D130" s="42"/>
      <c r="E130" s="42"/>
      <c r="F130" s="43">
        <v>0.28</v>
      </c>
      <c r="G130" s="43">
        <v>0.28</v>
      </c>
      <c r="H130" s="42"/>
      <c r="I130" s="19">
        <f t="shared" si="14"/>
        <v>0</v>
      </c>
      <c r="J130" s="42">
        <v>0</v>
      </c>
      <c r="K130" s="19">
        <v>100</v>
      </c>
      <c r="L130" s="18"/>
    </row>
    <row r="131" ht="43" customHeight="1" spans="1:12">
      <c r="A131" s="17">
        <v>125</v>
      </c>
      <c r="B131" s="18" t="s">
        <v>48</v>
      </c>
      <c r="C131" s="42" t="s">
        <v>146</v>
      </c>
      <c r="D131" s="42"/>
      <c r="E131" s="42"/>
      <c r="F131" s="43">
        <v>5</v>
      </c>
      <c r="G131" s="43">
        <v>4.811512</v>
      </c>
      <c r="H131" s="42"/>
      <c r="I131" s="19">
        <f t="shared" si="14"/>
        <v>0.188488</v>
      </c>
      <c r="J131" s="42">
        <f t="shared" si="15"/>
        <v>0.188488</v>
      </c>
      <c r="K131" s="19">
        <v>99.62</v>
      </c>
      <c r="L131" s="44" t="s">
        <v>148</v>
      </c>
    </row>
    <row r="132" ht="43" customHeight="1" spans="1:12">
      <c r="A132" s="17">
        <v>126</v>
      </c>
      <c r="B132" s="18" t="s">
        <v>24</v>
      </c>
      <c r="C132" s="42" t="s">
        <v>146</v>
      </c>
      <c r="D132" s="43">
        <v>20</v>
      </c>
      <c r="E132" s="42"/>
      <c r="F132" s="34"/>
      <c r="G132" s="43">
        <v>16.409188</v>
      </c>
      <c r="H132" s="42"/>
      <c r="I132" s="19">
        <f>D132-G132</f>
        <v>3.590812</v>
      </c>
      <c r="J132" s="42">
        <f t="shared" si="15"/>
        <v>3.590812</v>
      </c>
      <c r="K132" s="19">
        <v>98.2</v>
      </c>
      <c r="L132" s="44" t="s">
        <v>148</v>
      </c>
    </row>
    <row r="133" ht="43" customHeight="1" spans="1:12">
      <c r="A133" s="17">
        <v>127</v>
      </c>
      <c r="B133" s="18" t="s">
        <v>149</v>
      </c>
      <c r="C133" s="42" t="s">
        <v>146</v>
      </c>
      <c r="D133" s="42"/>
      <c r="E133" s="42"/>
      <c r="F133" s="43">
        <v>9.5</v>
      </c>
      <c r="G133" s="43">
        <v>8.207864</v>
      </c>
      <c r="H133" s="42"/>
      <c r="I133" s="19">
        <f t="shared" ref="I133:I140" si="16">F133-G133</f>
        <v>1.292136</v>
      </c>
      <c r="J133" s="42">
        <f t="shared" si="15"/>
        <v>1.292136</v>
      </c>
      <c r="K133" s="19">
        <v>98.64</v>
      </c>
      <c r="L133" s="44" t="s">
        <v>148</v>
      </c>
    </row>
    <row r="134" ht="43" customHeight="1" spans="1:12">
      <c r="A134" s="17">
        <v>128</v>
      </c>
      <c r="B134" s="18" t="s">
        <v>150</v>
      </c>
      <c r="C134" s="42" t="s">
        <v>146</v>
      </c>
      <c r="D134" s="42"/>
      <c r="E134" s="42"/>
      <c r="F134" s="43">
        <v>19</v>
      </c>
      <c r="G134" s="43">
        <v>14.055251</v>
      </c>
      <c r="H134" s="42"/>
      <c r="I134" s="19">
        <f t="shared" si="16"/>
        <v>4.944749</v>
      </c>
      <c r="J134" s="42">
        <f t="shared" si="15"/>
        <v>4.944749</v>
      </c>
      <c r="K134" s="19">
        <v>97.4</v>
      </c>
      <c r="L134" s="44" t="s">
        <v>151</v>
      </c>
    </row>
    <row r="135" ht="43" customHeight="1" spans="1:12">
      <c r="A135" s="17">
        <v>129</v>
      </c>
      <c r="B135" s="18" t="s">
        <v>152</v>
      </c>
      <c r="C135" s="42" t="s">
        <v>146</v>
      </c>
      <c r="D135" s="42"/>
      <c r="E135" s="42"/>
      <c r="F135" s="43">
        <v>16</v>
      </c>
      <c r="G135" s="43">
        <v>15.95</v>
      </c>
      <c r="H135" s="42"/>
      <c r="I135" s="19">
        <f t="shared" si="16"/>
        <v>0.0500000000000007</v>
      </c>
      <c r="J135" s="42">
        <f t="shared" si="15"/>
        <v>0.0500000000000007</v>
      </c>
      <c r="K135" s="19">
        <v>99.97</v>
      </c>
      <c r="L135" s="44" t="s">
        <v>153</v>
      </c>
    </row>
    <row r="136" ht="43" customHeight="1" spans="1:12">
      <c r="A136" s="17">
        <v>130</v>
      </c>
      <c r="B136" s="18" t="s">
        <v>89</v>
      </c>
      <c r="C136" s="42" t="s">
        <v>154</v>
      </c>
      <c r="D136" s="42"/>
      <c r="E136" s="42"/>
      <c r="F136" s="43">
        <v>231.14705</v>
      </c>
      <c r="G136" s="43">
        <v>231.14705</v>
      </c>
      <c r="H136" s="42"/>
      <c r="I136" s="19">
        <f t="shared" si="16"/>
        <v>0</v>
      </c>
      <c r="J136" s="42">
        <v>0</v>
      </c>
      <c r="K136" s="19">
        <v>100</v>
      </c>
      <c r="L136" s="18"/>
    </row>
    <row r="137" ht="43" customHeight="1" spans="1:12">
      <c r="A137" s="17">
        <v>131</v>
      </c>
      <c r="B137" s="18" t="s">
        <v>155</v>
      </c>
      <c r="C137" s="42" t="s">
        <v>154</v>
      </c>
      <c r="D137" s="42"/>
      <c r="E137" s="42"/>
      <c r="F137" s="43">
        <v>151.9</v>
      </c>
      <c r="G137" s="43">
        <v>130.49091</v>
      </c>
      <c r="H137" s="42"/>
      <c r="I137" s="19">
        <f t="shared" si="16"/>
        <v>21.40909</v>
      </c>
      <c r="J137" s="42">
        <v>0</v>
      </c>
      <c r="K137" s="19">
        <v>98.59</v>
      </c>
      <c r="L137" s="44" t="s">
        <v>156</v>
      </c>
    </row>
    <row r="138" ht="43" customHeight="1" spans="1:12">
      <c r="A138" s="17">
        <v>132</v>
      </c>
      <c r="B138" s="18" t="s">
        <v>157</v>
      </c>
      <c r="C138" s="42" t="s">
        <v>154</v>
      </c>
      <c r="D138" s="42"/>
      <c r="E138" s="42"/>
      <c r="F138" s="43">
        <v>100</v>
      </c>
      <c r="G138" s="43">
        <v>71.210698</v>
      </c>
      <c r="H138" s="42"/>
      <c r="I138" s="19">
        <f t="shared" si="16"/>
        <v>28.789302</v>
      </c>
      <c r="J138" s="42">
        <v>0</v>
      </c>
      <c r="K138" s="19">
        <v>97.12</v>
      </c>
      <c r="L138" s="44" t="s">
        <v>158</v>
      </c>
    </row>
    <row r="139" ht="43" customHeight="1" spans="1:12">
      <c r="A139" s="17">
        <v>133</v>
      </c>
      <c r="B139" s="18" t="s">
        <v>159</v>
      </c>
      <c r="C139" s="42" t="s">
        <v>154</v>
      </c>
      <c r="D139" s="42"/>
      <c r="E139" s="42"/>
      <c r="F139" s="43">
        <v>300</v>
      </c>
      <c r="G139" s="43">
        <v>134.48698</v>
      </c>
      <c r="H139" s="42"/>
      <c r="I139" s="19">
        <f t="shared" si="16"/>
        <v>165.51302</v>
      </c>
      <c r="J139" s="42">
        <v>0</v>
      </c>
      <c r="K139" s="19">
        <v>94.48</v>
      </c>
      <c r="L139" s="44" t="s">
        <v>160</v>
      </c>
    </row>
    <row r="140" ht="43" customHeight="1" spans="1:12">
      <c r="A140" s="17">
        <v>134</v>
      </c>
      <c r="B140" s="18" t="s">
        <v>161</v>
      </c>
      <c r="C140" s="42" t="s">
        <v>154</v>
      </c>
      <c r="D140" s="42"/>
      <c r="E140" s="42"/>
      <c r="F140" s="43">
        <v>617.2</v>
      </c>
      <c r="G140" s="43">
        <v>313.22</v>
      </c>
      <c r="H140" s="42"/>
      <c r="I140" s="19">
        <f t="shared" si="16"/>
        <v>303.98</v>
      </c>
      <c r="J140" s="42">
        <v>0</v>
      </c>
      <c r="K140" s="19">
        <v>95.07</v>
      </c>
      <c r="L140" s="44" t="s">
        <v>162</v>
      </c>
    </row>
    <row r="141" ht="43" customHeight="1" spans="1:12">
      <c r="A141" s="17">
        <v>135</v>
      </c>
      <c r="B141" s="18" t="s">
        <v>163</v>
      </c>
      <c r="C141" s="42" t="s">
        <v>154</v>
      </c>
      <c r="D141" s="42"/>
      <c r="E141" s="42"/>
      <c r="F141" s="43">
        <v>300</v>
      </c>
      <c r="G141" s="19">
        <v>0</v>
      </c>
      <c r="H141" s="42"/>
      <c r="I141" s="19">
        <v>300</v>
      </c>
      <c r="J141" s="42">
        <v>0</v>
      </c>
      <c r="K141" s="19">
        <v>0</v>
      </c>
      <c r="L141" s="44" t="s">
        <v>164</v>
      </c>
    </row>
    <row r="142" ht="43" customHeight="1" spans="1:12">
      <c r="A142" s="17">
        <v>136</v>
      </c>
      <c r="B142" s="24" t="s">
        <v>163</v>
      </c>
      <c r="C142" s="42" t="s">
        <v>154</v>
      </c>
      <c r="D142" s="42"/>
      <c r="E142" s="42"/>
      <c r="F142" s="43">
        <v>165</v>
      </c>
      <c r="G142" s="43">
        <v>6.56925</v>
      </c>
      <c r="H142" s="42"/>
      <c r="I142" s="19">
        <f t="shared" ref="I142:I148" si="17">F142-G142</f>
        <v>158.43075</v>
      </c>
      <c r="J142" s="42">
        <v>0</v>
      </c>
      <c r="K142" s="19">
        <v>0.4</v>
      </c>
      <c r="L142" s="44" t="s">
        <v>164</v>
      </c>
    </row>
    <row r="143" ht="43" customHeight="1" spans="1:12">
      <c r="A143" s="17">
        <v>137</v>
      </c>
      <c r="B143" s="18" t="s">
        <v>130</v>
      </c>
      <c r="C143" s="42" t="s">
        <v>154</v>
      </c>
      <c r="D143" s="42"/>
      <c r="E143" s="42"/>
      <c r="F143" s="43">
        <v>31.0995</v>
      </c>
      <c r="G143" s="43">
        <v>31.0995</v>
      </c>
      <c r="H143" s="42"/>
      <c r="I143" s="19">
        <f t="shared" si="17"/>
        <v>0</v>
      </c>
      <c r="J143" s="42">
        <v>0</v>
      </c>
      <c r="K143" s="19">
        <v>100</v>
      </c>
      <c r="L143" s="18"/>
    </row>
    <row r="144" ht="43" customHeight="1" spans="1:12">
      <c r="A144" s="17">
        <v>138</v>
      </c>
      <c r="B144" s="18" t="s">
        <v>165</v>
      </c>
      <c r="C144" s="42" t="s">
        <v>154</v>
      </c>
      <c r="D144" s="42"/>
      <c r="E144" s="42"/>
      <c r="F144" s="43">
        <v>151</v>
      </c>
      <c r="G144" s="43">
        <v>151</v>
      </c>
      <c r="H144" s="42"/>
      <c r="I144" s="19">
        <f t="shared" si="17"/>
        <v>0</v>
      </c>
      <c r="J144" s="42">
        <v>0</v>
      </c>
      <c r="K144" s="19">
        <v>100</v>
      </c>
      <c r="L144" s="18"/>
    </row>
    <row r="145" ht="43" customHeight="1" spans="1:12">
      <c r="A145" s="17">
        <v>139</v>
      </c>
      <c r="B145" s="18" t="s">
        <v>166</v>
      </c>
      <c r="C145" s="42" t="s">
        <v>154</v>
      </c>
      <c r="D145" s="42"/>
      <c r="E145" s="42"/>
      <c r="F145" s="43">
        <v>0.00755</v>
      </c>
      <c r="G145" s="43">
        <v>0.00755</v>
      </c>
      <c r="H145" s="42"/>
      <c r="I145" s="19">
        <f t="shared" si="17"/>
        <v>0</v>
      </c>
      <c r="J145" s="42">
        <v>0</v>
      </c>
      <c r="K145" s="19">
        <v>100</v>
      </c>
      <c r="L145" s="18"/>
    </row>
    <row r="146" ht="43" customHeight="1" spans="1:12">
      <c r="A146" s="17">
        <v>140</v>
      </c>
      <c r="B146" s="41" t="s">
        <v>167</v>
      </c>
      <c r="C146" s="42" t="s">
        <v>154</v>
      </c>
      <c r="D146" s="45"/>
      <c r="E146" s="42"/>
      <c r="F146" s="43">
        <v>500</v>
      </c>
      <c r="G146" s="43">
        <v>188</v>
      </c>
      <c r="H146" s="42"/>
      <c r="I146" s="19">
        <f t="shared" si="17"/>
        <v>312</v>
      </c>
      <c r="J146" s="42">
        <v>0</v>
      </c>
      <c r="K146" s="19">
        <v>93.76</v>
      </c>
      <c r="L146" s="44" t="s">
        <v>168</v>
      </c>
    </row>
    <row r="147" ht="43" customHeight="1" spans="1:12">
      <c r="A147" s="17">
        <v>141</v>
      </c>
      <c r="B147" s="18" t="s">
        <v>169</v>
      </c>
      <c r="C147" s="42" t="s">
        <v>154</v>
      </c>
      <c r="D147" s="42"/>
      <c r="E147" s="42"/>
      <c r="F147" s="43">
        <v>700</v>
      </c>
      <c r="G147" s="43">
        <v>700</v>
      </c>
      <c r="H147" s="42"/>
      <c r="I147" s="19">
        <f t="shared" si="17"/>
        <v>0</v>
      </c>
      <c r="J147" s="42">
        <v>0</v>
      </c>
      <c r="K147" s="19">
        <v>100</v>
      </c>
      <c r="L147" s="18"/>
    </row>
    <row r="148" ht="43" customHeight="1" spans="1:12">
      <c r="A148" s="17">
        <v>142</v>
      </c>
      <c r="B148" s="18" t="s">
        <v>17</v>
      </c>
      <c r="C148" s="42" t="s">
        <v>154</v>
      </c>
      <c r="D148" s="42"/>
      <c r="E148" s="42"/>
      <c r="F148" s="43">
        <v>31</v>
      </c>
      <c r="G148" s="43">
        <v>5.26</v>
      </c>
      <c r="H148" s="42"/>
      <c r="I148" s="19">
        <f t="shared" si="17"/>
        <v>25.74</v>
      </c>
      <c r="J148" s="42">
        <v>0</v>
      </c>
      <c r="K148" s="19">
        <v>91.7</v>
      </c>
      <c r="L148" s="44" t="s">
        <v>170</v>
      </c>
    </row>
    <row r="149" ht="43" customHeight="1" spans="1:12">
      <c r="A149" s="17">
        <v>143</v>
      </c>
      <c r="B149" s="18" t="s">
        <v>43</v>
      </c>
      <c r="C149" s="42" t="s">
        <v>154</v>
      </c>
      <c r="D149" s="43">
        <v>2.83</v>
      </c>
      <c r="E149" s="42"/>
      <c r="F149" s="19"/>
      <c r="G149" s="43">
        <v>2.83</v>
      </c>
      <c r="H149" s="42"/>
      <c r="I149" s="19">
        <f t="shared" ref="I149:I152" si="18">D149-G149</f>
        <v>0</v>
      </c>
      <c r="J149" s="42">
        <v>0</v>
      </c>
      <c r="K149" s="19">
        <v>100</v>
      </c>
      <c r="L149" s="18"/>
    </row>
    <row r="150" ht="43" customHeight="1" spans="1:12">
      <c r="A150" s="17">
        <v>144</v>
      </c>
      <c r="B150" s="18" t="s">
        <v>42</v>
      </c>
      <c r="C150" s="42" t="s">
        <v>154</v>
      </c>
      <c r="D150" s="43">
        <v>25.52</v>
      </c>
      <c r="E150" s="42"/>
      <c r="F150" s="19"/>
      <c r="G150" s="43">
        <v>25.52</v>
      </c>
      <c r="H150" s="42"/>
      <c r="I150" s="19">
        <f t="shared" si="18"/>
        <v>0</v>
      </c>
      <c r="J150" s="42">
        <v>0</v>
      </c>
      <c r="K150" s="19">
        <v>100</v>
      </c>
      <c r="L150" s="18"/>
    </row>
    <row r="151" ht="43" customHeight="1" spans="1:12">
      <c r="A151" s="17">
        <v>145</v>
      </c>
      <c r="B151" s="18" t="s">
        <v>105</v>
      </c>
      <c r="C151" s="42" t="s">
        <v>154</v>
      </c>
      <c r="D151" s="42"/>
      <c r="E151" s="43">
        <v>5</v>
      </c>
      <c r="F151" s="19"/>
      <c r="G151" s="43">
        <v>5</v>
      </c>
      <c r="H151" s="42"/>
      <c r="I151" s="19">
        <f>E151-G151</f>
        <v>0</v>
      </c>
      <c r="J151" s="42">
        <v>0</v>
      </c>
      <c r="K151" s="19">
        <v>100</v>
      </c>
      <c r="L151" s="18"/>
    </row>
    <row r="152" ht="43" customHeight="1" spans="1:12">
      <c r="A152" s="17">
        <v>146</v>
      </c>
      <c r="B152" s="18" t="s">
        <v>131</v>
      </c>
      <c r="C152" s="42" t="s">
        <v>154</v>
      </c>
      <c r="D152" s="43">
        <v>31.49</v>
      </c>
      <c r="E152" s="42"/>
      <c r="F152" s="19"/>
      <c r="G152" s="43">
        <v>31.49</v>
      </c>
      <c r="H152" s="42"/>
      <c r="I152" s="19">
        <f t="shared" si="18"/>
        <v>0</v>
      </c>
      <c r="J152" s="42">
        <v>0</v>
      </c>
      <c r="K152" s="19">
        <v>100</v>
      </c>
      <c r="L152" s="18"/>
    </row>
    <row r="153" ht="43" customHeight="1" spans="1:12">
      <c r="A153" s="17">
        <v>147</v>
      </c>
      <c r="B153" s="18" t="s">
        <v>31</v>
      </c>
      <c r="C153" s="42" t="s">
        <v>154</v>
      </c>
      <c r="D153" s="42"/>
      <c r="E153" s="42"/>
      <c r="F153" s="43">
        <v>250</v>
      </c>
      <c r="G153" s="43">
        <v>250</v>
      </c>
      <c r="H153" s="42"/>
      <c r="I153" s="19">
        <f t="shared" ref="I153:I155" si="19">F153-G153</f>
        <v>0</v>
      </c>
      <c r="J153" s="42">
        <v>0</v>
      </c>
      <c r="K153" s="19">
        <v>100</v>
      </c>
      <c r="L153" s="18"/>
    </row>
    <row r="154" ht="43" customHeight="1" spans="1:12">
      <c r="A154" s="17">
        <v>148</v>
      </c>
      <c r="B154" s="18" t="s">
        <v>171</v>
      </c>
      <c r="C154" s="42" t="s">
        <v>154</v>
      </c>
      <c r="D154" s="42"/>
      <c r="E154" s="42"/>
      <c r="F154" s="43">
        <v>4.95</v>
      </c>
      <c r="G154" s="43">
        <v>4.95</v>
      </c>
      <c r="H154" s="42"/>
      <c r="I154" s="19">
        <f t="shared" si="19"/>
        <v>0</v>
      </c>
      <c r="J154" s="42">
        <v>0</v>
      </c>
      <c r="K154" s="19">
        <v>100</v>
      </c>
      <c r="L154" s="18"/>
    </row>
    <row r="155" ht="43" customHeight="1" spans="1:12">
      <c r="A155" s="17">
        <v>149</v>
      </c>
      <c r="B155" s="18" t="s">
        <v>172</v>
      </c>
      <c r="C155" s="42" t="s">
        <v>154</v>
      </c>
      <c r="D155" s="42"/>
      <c r="E155" s="42"/>
      <c r="F155" s="43">
        <v>900</v>
      </c>
      <c r="G155" s="43">
        <v>107.11</v>
      </c>
      <c r="H155" s="42"/>
      <c r="I155" s="19">
        <f t="shared" si="19"/>
        <v>792.89</v>
      </c>
      <c r="J155" s="42">
        <v>0</v>
      </c>
      <c r="K155" s="19">
        <v>91.19</v>
      </c>
      <c r="L155" s="44" t="s">
        <v>127</v>
      </c>
    </row>
    <row r="156" ht="43" customHeight="1" spans="1:12">
      <c r="A156" s="17">
        <v>150</v>
      </c>
      <c r="B156" s="18" t="s">
        <v>26</v>
      </c>
      <c r="C156" s="42" t="s">
        <v>154</v>
      </c>
      <c r="D156" s="43">
        <v>642.01</v>
      </c>
      <c r="E156" s="42"/>
      <c r="F156" s="19"/>
      <c r="G156" s="43">
        <v>642.01</v>
      </c>
      <c r="H156" s="42"/>
      <c r="I156" s="19">
        <f>D156-G156</f>
        <v>0</v>
      </c>
      <c r="J156" s="42">
        <v>0</v>
      </c>
      <c r="K156" s="19">
        <v>100</v>
      </c>
      <c r="L156" s="18"/>
    </row>
    <row r="157" ht="43" customHeight="1" spans="1:12">
      <c r="A157" s="17">
        <v>151</v>
      </c>
      <c r="B157" s="18" t="s">
        <v>173</v>
      </c>
      <c r="C157" s="42" t="s">
        <v>154</v>
      </c>
      <c r="D157" s="42"/>
      <c r="E157" s="42"/>
      <c r="F157" s="43">
        <v>30</v>
      </c>
      <c r="G157" s="19">
        <v>0</v>
      </c>
      <c r="H157" s="42"/>
      <c r="I157" s="19">
        <v>30</v>
      </c>
      <c r="J157" s="42">
        <v>0</v>
      </c>
      <c r="K157" s="19">
        <v>0</v>
      </c>
      <c r="L157" s="44" t="s">
        <v>95</v>
      </c>
    </row>
    <row r="158" ht="43" customHeight="1" spans="1:12">
      <c r="A158" s="17">
        <v>152</v>
      </c>
      <c r="B158" s="18" t="s">
        <v>174</v>
      </c>
      <c r="C158" s="42" t="s">
        <v>154</v>
      </c>
      <c r="D158" s="42"/>
      <c r="E158" s="42"/>
      <c r="F158" s="43">
        <v>55</v>
      </c>
      <c r="G158" s="43">
        <v>20</v>
      </c>
      <c r="H158" s="42"/>
      <c r="I158" s="19">
        <f>F158-G158</f>
        <v>35</v>
      </c>
      <c r="J158" s="42">
        <v>0</v>
      </c>
      <c r="K158" s="19">
        <v>88.64</v>
      </c>
      <c r="L158" s="44" t="s">
        <v>175</v>
      </c>
    </row>
    <row r="159" ht="43" customHeight="1" spans="1:12">
      <c r="A159" s="17">
        <v>153</v>
      </c>
      <c r="B159" s="18" t="s">
        <v>176</v>
      </c>
      <c r="C159" s="42" t="s">
        <v>154</v>
      </c>
      <c r="D159" s="42"/>
      <c r="E159" s="42"/>
      <c r="F159" s="43">
        <v>2793.5</v>
      </c>
      <c r="G159" s="19">
        <v>0</v>
      </c>
      <c r="H159" s="42"/>
      <c r="I159" s="19">
        <f>F159</f>
        <v>2793.5</v>
      </c>
      <c r="J159" s="42">
        <f>I159</f>
        <v>2793.5</v>
      </c>
      <c r="K159" s="19">
        <v>0</v>
      </c>
      <c r="L159" s="44" t="s">
        <v>177</v>
      </c>
    </row>
    <row r="160" ht="43" customHeight="1" spans="1:12">
      <c r="A160" s="17">
        <v>154</v>
      </c>
      <c r="B160" s="18" t="s">
        <v>178</v>
      </c>
      <c r="C160" s="42" t="s">
        <v>154</v>
      </c>
      <c r="D160" s="42"/>
      <c r="E160" s="42"/>
      <c r="F160" s="43">
        <v>0.14</v>
      </c>
      <c r="G160" s="19">
        <v>0</v>
      </c>
      <c r="H160" s="42"/>
      <c r="I160" s="19">
        <f>F160</f>
        <v>0.14</v>
      </c>
      <c r="J160" s="42">
        <f>I160</f>
        <v>0.14</v>
      </c>
      <c r="K160" s="19">
        <v>0</v>
      </c>
      <c r="L160" s="44" t="s">
        <v>177</v>
      </c>
    </row>
    <row r="161" ht="43" customHeight="1" spans="1:12">
      <c r="A161" s="17">
        <v>155</v>
      </c>
      <c r="B161" s="18" t="s">
        <v>132</v>
      </c>
      <c r="C161" s="42" t="s">
        <v>154</v>
      </c>
      <c r="D161" s="43">
        <v>2.48</v>
      </c>
      <c r="E161" s="42"/>
      <c r="F161" s="19"/>
      <c r="G161" s="43">
        <v>2.48</v>
      </c>
      <c r="H161" s="42"/>
      <c r="I161" s="19">
        <f>D161-G161</f>
        <v>0</v>
      </c>
      <c r="J161" s="42">
        <v>0</v>
      </c>
      <c r="K161" s="19">
        <v>100</v>
      </c>
      <c r="L161" s="18"/>
    </row>
    <row r="162" ht="43" customHeight="1" spans="1:12">
      <c r="A162" s="17">
        <v>156</v>
      </c>
      <c r="B162" s="18" t="s">
        <v>24</v>
      </c>
      <c r="C162" s="42" t="s">
        <v>154</v>
      </c>
      <c r="D162" s="43">
        <v>6</v>
      </c>
      <c r="E162" s="42"/>
      <c r="F162" s="19"/>
      <c r="G162" s="43">
        <v>6</v>
      </c>
      <c r="H162" s="42"/>
      <c r="I162" s="19">
        <f>D162-G162</f>
        <v>0</v>
      </c>
      <c r="J162" s="42">
        <v>0</v>
      </c>
      <c r="K162" s="19">
        <v>100</v>
      </c>
      <c r="L162" s="18"/>
    </row>
    <row r="163" ht="43" customHeight="1" spans="1:12">
      <c r="A163" s="17">
        <v>157</v>
      </c>
      <c r="B163" s="18" t="s">
        <v>124</v>
      </c>
      <c r="C163" s="42" t="s">
        <v>154</v>
      </c>
      <c r="D163" s="42"/>
      <c r="E163" s="42"/>
      <c r="F163" s="43">
        <v>347.1</v>
      </c>
      <c r="G163" s="43">
        <v>15.77</v>
      </c>
      <c r="H163" s="42"/>
      <c r="I163" s="19">
        <f t="shared" ref="I163:I169" si="20">F163-G163</f>
        <v>331.33</v>
      </c>
      <c r="J163" s="42">
        <v>0</v>
      </c>
      <c r="K163" s="19">
        <v>90.45</v>
      </c>
      <c r="L163" s="44" t="s">
        <v>125</v>
      </c>
    </row>
    <row r="164" ht="43" customHeight="1" spans="1:12">
      <c r="A164" s="17">
        <v>158</v>
      </c>
      <c r="B164" s="18" t="s">
        <v>179</v>
      </c>
      <c r="C164" s="42" t="s">
        <v>154</v>
      </c>
      <c r="D164" s="42"/>
      <c r="E164" s="42"/>
      <c r="F164" s="43">
        <v>14602</v>
      </c>
      <c r="G164" s="46">
        <v>14385</v>
      </c>
      <c r="H164" s="42"/>
      <c r="I164" s="19">
        <f t="shared" si="20"/>
        <v>217</v>
      </c>
      <c r="J164" s="42">
        <v>0</v>
      </c>
      <c r="K164" s="19">
        <v>99.85</v>
      </c>
      <c r="L164" s="44" t="s">
        <v>180</v>
      </c>
    </row>
    <row r="165" ht="43" customHeight="1" spans="1:12">
      <c r="A165" s="17">
        <v>159</v>
      </c>
      <c r="B165" s="18" t="s">
        <v>181</v>
      </c>
      <c r="C165" s="42" t="s">
        <v>154</v>
      </c>
      <c r="D165" s="42"/>
      <c r="E165" s="42"/>
      <c r="F165" s="43">
        <v>278</v>
      </c>
      <c r="G165" s="46">
        <v>48.1</v>
      </c>
      <c r="H165" s="42"/>
      <c r="I165" s="19">
        <f t="shared" si="20"/>
        <v>229.9</v>
      </c>
      <c r="J165" s="42">
        <v>0</v>
      </c>
      <c r="K165" s="19">
        <v>91.73</v>
      </c>
      <c r="L165" s="44" t="s">
        <v>182</v>
      </c>
    </row>
    <row r="166" ht="43" customHeight="1" spans="1:12">
      <c r="A166" s="17">
        <v>160</v>
      </c>
      <c r="B166" s="18" t="s">
        <v>183</v>
      </c>
      <c r="C166" s="42" t="s">
        <v>154</v>
      </c>
      <c r="D166" s="42"/>
      <c r="E166" s="42"/>
      <c r="F166" s="43">
        <v>2159.8</v>
      </c>
      <c r="G166" s="43">
        <v>2100.75</v>
      </c>
      <c r="H166" s="42"/>
      <c r="I166" s="19">
        <f t="shared" si="20"/>
        <v>59.0500000000002</v>
      </c>
      <c r="J166" s="42">
        <v>0</v>
      </c>
      <c r="K166" s="19">
        <v>99.73</v>
      </c>
      <c r="L166" s="44" t="s">
        <v>184</v>
      </c>
    </row>
    <row r="167" ht="43" customHeight="1" spans="1:12">
      <c r="A167" s="17">
        <v>161</v>
      </c>
      <c r="B167" s="18" t="s">
        <v>185</v>
      </c>
      <c r="C167" s="42" t="s">
        <v>154</v>
      </c>
      <c r="D167" s="42"/>
      <c r="E167" s="42"/>
      <c r="F167" s="43">
        <v>510</v>
      </c>
      <c r="G167" s="43">
        <v>224.08</v>
      </c>
      <c r="H167" s="42"/>
      <c r="I167" s="19">
        <f t="shared" si="20"/>
        <v>285.92</v>
      </c>
      <c r="J167" s="42">
        <v>0</v>
      </c>
      <c r="K167" s="19">
        <v>94.39</v>
      </c>
      <c r="L167" s="44" t="s">
        <v>186</v>
      </c>
    </row>
    <row r="168" ht="43" customHeight="1" spans="1:12">
      <c r="A168" s="17">
        <v>162</v>
      </c>
      <c r="B168" s="18" t="s">
        <v>187</v>
      </c>
      <c r="C168" s="42" t="s">
        <v>154</v>
      </c>
      <c r="D168" s="42"/>
      <c r="E168" s="42"/>
      <c r="F168" s="43">
        <v>100.88</v>
      </c>
      <c r="G168" s="43">
        <v>33.1938</v>
      </c>
      <c r="H168" s="42"/>
      <c r="I168" s="19">
        <f t="shared" si="20"/>
        <v>67.6862</v>
      </c>
      <c r="J168" s="42">
        <v>0</v>
      </c>
      <c r="K168" s="19">
        <v>93.29</v>
      </c>
      <c r="L168" s="44" t="s">
        <v>188</v>
      </c>
    </row>
    <row r="169" ht="43" customHeight="1" spans="1:12">
      <c r="A169" s="17">
        <v>163</v>
      </c>
      <c r="B169" s="18" t="s">
        <v>189</v>
      </c>
      <c r="C169" s="42" t="s">
        <v>154</v>
      </c>
      <c r="D169" s="42"/>
      <c r="E169" s="42"/>
      <c r="F169" s="43">
        <v>572.55</v>
      </c>
      <c r="G169" s="43">
        <v>333.41</v>
      </c>
      <c r="H169" s="42"/>
      <c r="I169" s="19">
        <f t="shared" si="20"/>
        <v>239.14</v>
      </c>
      <c r="J169" s="42">
        <v>0</v>
      </c>
      <c r="K169" s="19">
        <v>95.82</v>
      </c>
      <c r="L169" s="44" t="s">
        <v>190</v>
      </c>
    </row>
    <row r="170" ht="43" customHeight="1" spans="1:12">
      <c r="A170" s="17">
        <v>164</v>
      </c>
      <c r="B170" s="18" t="s">
        <v>70</v>
      </c>
      <c r="C170" s="42" t="s">
        <v>154</v>
      </c>
      <c r="D170" s="43">
        <v>38.26</v>
      </c>
      <c r="E170" s="42"/>
      <c r="F170" s="19"/>
      <c r="G170" s="43">
        <v>38.26</v>
      </c>
      <c r="H170" s="42"/>
      <c r="I170" s="19">
        <f>D170-G170</f>
        <v>0</v>
      </c>
      <c r="J170" s="42">
        <v>0</v>
      </c>
      <c r="K170" s="19">
        <v>100</v>
      </c>
      <c r="L170" s="18"/>
    </row>
    <row r="171" ht="43" customHeight="1" spans="1:12">
      <c r="A171" s="17">
        <v>165</v>
      </c>
      <c r="B171" s="18" t="s">
        <v>139</v>
      </c>
      <c r="C171" s="42" t="s">
        <v>154</v>
      </c>
      <c r="D171" s="42"/>
      <c r="E171" s="42"/>
      <c r="F171" s="43">
        <v>22</v>
      </c>
      <c r="G171" s="43">
        <v>22</v>
      </c>
      <c r="H171" s="42"/>
      <c r="I171" s="19">
        <f t="shared" ref="I171:I181" si="21">F171-G171</f>
        <v>0</v>
      </c>
      <c r="J171" s="42">
        <v>0</v>
      </c>
      <c r="K171" s="19">
        <v>100</v>
      </c>
      <c r="L171" s="18"/>
    </row>
    <row r="172" ht="43" customHeight="1" spans="1:12">
      <c r="A172" s="17">
        <v>166</v>
      </c>
      <c r="B172" s="18" t="s">
        <v>44</v>
      </c>
      <c r="C172" s="42" t="s">
        <v>154</v>
      </c>
      <c r="D172" s="42"/>
      <c r="E172" s="42"/>
      <c r="F172" s="43">
        <v>6</v>
      </c>
      <c r="G172" s="43">
        <v>6</v>
      </c>
      <c r="H172" s="42"/>
      <c r="I172" s="19">
        <f t="shared" si="21"/>
        <v>0</v>
      </c>
      <c r="J172" s="42">
        <v>0</v>
      </c>
      <c r="K172" s="19">
        <v>100</v>
      </c>
      <c r="L172" s="18"/>
    </row>
    <row r="173" ht="43" customHeight="1" spans="1:12">
      <c r="A173" s="17">
        <v>167</v>
      </c>
      <c r="B173" s="18" t="s">
        <v>191</v>
      </c>
      <c r="C173" s="42" t="s">
        <v>154</v>
      </c>
      <c r="D173" s="42"/>
      <c r="E173" s="42"/>
      <c r="F173" s="43">
        <v>14.49</v>
      </c>
      <c r="G173" s="43">
        <v>14.49</v>
      </c>
      <c r="H173" s="42"/>
      <c r="I173" s="19">
        <f t="shared" si="21"/>
        <v>0</v>
      </c>
      <c r="J173" s="42">
        <v>0</v>
      </c>
      <c r="K173" s="19">
        <v>100</v>
      </c>
      <c r="L173" s="18"/>
    </row>
    <row r="174" ht="43" customHeight="1" spans="1:12">
      <c r="A174" s="17">
        <v>168</v>
      </c>
      <c r="B174" s="18" t="s">
        <v>25</v>
      </c>
      <c r="C174" s="42" t="s">
        <v>154</v>
      </c>
      <c r="D174" s="42"/>
      <c r="E174" s="42"/>
      <c r="F174" s="43">
        <v>12</v>
      </c>
      <c r="G174" s="43">
        <v>12</v>
      </c>
      <c r="H174" s="42"/>
      <c r="I174" s="19">
        <f t="shared" si="21"/>
        <v>0</v>
      </c>
      <c r="J174" s="42">
        <v>0</v>
      </c>
      <c r="K174" s="19">
        <v>100</v>
      </c>
      <c r="L174" s="18"/>
    </row>
    <row r="175" ht="43" customHeight="1" spans="1:12">
      <c r="A175" s="17">
        <v>169</v>
      </c>
      <c r="B175" s="18" t="s">
        <v>138</v>
      </c>
      <c r="C175" s="42" t="s">
        <v>154</v>
      </c>
      <c r="D175" s="42"/>
      <c r="E175" s="42"/>
      <c r="F175" s="43">
        <v>5</v>
      </c>
      <c r="G175" s="43">
        <v>5</v>
      </c>
      <c r="H175" s="42"/>
      <c r="I175" s="19">
        <f t="shared" si="21"/>
        <v>0</v>
      </c>
      <c r="J175" s="42">
        <v>0</v>
      </c>
      <c r="K175" s="19">
        <v>100</v>
      </c>
      <c r="L175" s="18"/>
    </row>
    <row r="176" ht="43" customHeight="1" spans="1:12">
      <c r="A176" s="17">
        <v>170</v>
      </c>
      <c r="B176" s="18" t="s">
        <v>192</v>
      </c>
      <c r="C176" s="42" t="s">
        <v>154</v>
      </c>
      <c r="D176" s="42"/>
      <c r="E176" s="42"/>
      <c r="F176" s="43">
        <v>1000</v>
      </c>
      <c r="G176" s="43">
        <v>1000</v>
      </c>
      <c r="H176" s="42"/>
      <c r="I176" s="19">
        <f t="shared" si="21"/>
        <v>0</v>
      </c>
      <c r="J176" s="42">
        <v>0</v>
      </c>
      <c r="K176" s="19">
        <v>100</v>
      </c>
      <c r="L176" s="18"/>
    </row>
    <row r="177" ht="43" customHeight="1" spans="1:12">
      <c r="A177" s="17">
        <v>171</v>
      </c>
      <c r="B177" s="18" t="s">
        <v>51</v>
      </c>
      <c r="C177" s="42" t="s">
        <v>193</v>
      </c>
      <c r="D177" s="42"/>
      <c r="E177" s="42"/>
      <c r="F177" s="19">
        <v>186.5</v>
      </c>
      <c r="G177" s="19">
        <v>101.54</v>
      </c>
      <c r="H177" s="42"/>
      <c r="I177" s="19">
        <f t="shared" si="21"/>
        <v>84.96</v>
      </c>
      <c r="J177" s="42">
        <v>0</v>
      </c>
      <c r="K177" s="19">
        <v>95.44</v>
      </c>
      <c r="L177" s="44" t="s">
        <v>194</v>
      </c>
    </row>
    <row r="178" ht="43" customHeight="1" spans="1:12">
      <c r="A178" s="17">
        <v>172</v>
      </c>
      <c r="B178" s="18" t="s">
        <v>17</v>
      </c>
      <c r="C178" s="42" t="s">
        <v>193</v>
      </c>
      <c r="D178" s="42"/>
      <c r="E178" s="42"/>
      <c r="F178" s="20">
        <v>168.69</v>
      </c>
      <c r="G178" s="20">
        <v>29.49</v>
      </c>
      <c r="H178" s="42"/>
      <c r="I178" s="19">
        <f t="shared" si="21"/>
        <v>139.2</v>
      </c>
      <c r="J178" s="42">
        <v>0</v>
      </c>
      <c r="K178" s="19">
        <v>91.75</v>
      </c>
      <c r="L178" s="44" t="s">
        <v>195</v>
      </c>
    </row>
    <row r="179" ht="43" customHeight="1" spans="1:12">
      <c r="A179" s="17">
        <v>173</v>
      </c>
      <c r="B179" s="18" t="s">
        <v>196</v>
      </c>
      <c r="C179" s="42" t="s">
        <v>193</v>
      </c>
      <c r="D179" s="42"/>
      <c r="E179" s="42"/>
      <c r="F179" s="20">
        <v>1928</v>
      </c>
      <c r="G179" s="47">
        <v>1748.14</v>
      </c>
      <c r="H179" s="42"/>
      <c r="I179" s="19">
        <f t="shared" si="21"/>
        <v>179.86</v>
      </c>
      <c r="J179" s="42">
        <v>0</v>
      </c>
      <c r="K179" s="19">
        <v>99.07</v>
      </c>
      <c r="L179" s="44" t="s">
        <v>197</v>
      </c>
    </row>
    <row r="180" ht="43" customHeight="1" spans="1:12">
      <c r="A180" s="17">
        <v>174</v>
      </c>
      <c r="B180" s="18" t="s">
        <v>181</v>
      </c>
      <c r="C180" s="42" t="s">
        <v>193</v>
      </c>
      <c r="D180" s="42"/>
      <c r="E180" s="42"/>
      <c r="F180" s="20">
        <v>200</v>
      </c>
      <c r="G180" s="20">
        <v>95.25</v>
      </c>
      <c r="H180" s="42"/>
      <c r="I180" s="19">
        <f t="shared" si="21"/>
        <v>104.75</v>
      </c>
      <c r="J180" s="42">
        <v>0</v>
      </c>
      <c r="K180" s="19">
        <v>94.76</v>
      </c>
      <c r="L180" s="44" t="s">
        <v>198</v>
      </c>
    </row>
    <row r="181" ht="43" customHeight="1" spans="1:12">
      <c r="A181" s="17">
        <v>175</v>
      </c>
      <c r="B181" s="18" t="s">
        <v>199</v>
      </c>
      <c r="C181" s="42" t="s">
        <v>193</v>
      </c>
      <c r="D181" s="42"/>
      <c r="E181" s="42"/>
      <c r="F181" s="20">
        <v>10400</v>
      </c>
      <c r="G181" s="20">
        <v>854.39</v>
      </c>
      <c r="H181" s="42"/>
      <c r="I181" s="19">
        <f t="shared" si="21"/>
        <v>9545.61</v>
      </c>
      <c r="J181" s="42">
        <v>0</v>
      </c>
      <c r="K181" s="19">
        <v>90.82</v>
      </c>
      <c r="L181" s="44" t="s">
        <v>200</v>
      </c>
    </row>
    <row r="182" ht="43" customHeight="1" spans="1:12">
      <c r="A182" s="17">
        <v>176</v>
      </c>
      <c r="B182" s="18" t="s">
        <v>201</v>
      </c>
      <c r="C182" s="42" t="s">
        <v>193</v>
      </c>
      <c r="D182" s="42"/>
      <c r="E182" s="42"/>
      <c r="F182" s="20">
        <v>50</v>
      </c>
      <c r="G182" s="19">
        <v>0</v>
      </c>
      <c r="H182" s="42"/>
      <c r="I182" s="19">
        <v>50</v>
      </c>
      <c r="J182" s="42">
        <v>0</v>
      </c>
      <c r="K182" s="19">
        <v>0</v>
      </c>
      <c r="L182" s="44" t="s">
        <v>202</v>
      </c>
    </row>
    <row r="183" ht="43" customHeight="1" spans="1:12">
      <c r="A183" s="17">
        <v>177</v>
      </c>
      <c r="B183" s="18" t="s">
        <v>203</v>
      </c>
      <c r="C183" s="42" t="s">
        <v>193</v>
      </c>
      <c r="D183" s="42"/>
      <c r="E183" s="42"/>
      <c r="F183" s="20">
        <v>726</v>
      </c>
      <c r="G183" s="20">
        <v>726</v>
      </c>
      <c r="H183" s="42"/>
      <c r="I183" s="19">
        <f t="shared" ref="I183:I198" si="22">F183-G183</f>
        <v>0</v>
      </c>
      <c r="J183" s="42">
        <v>0</v>
      </c>
      <c r="K183" s="19">
        <v>100</v>
      </c>
      <c r="L183" s="18"/>
    </row>
    <row r="184" ht="43" customHeight="1" spans="1:12">
      <c r="A184" s="17">
        <v>178</v>
      </c>
      <c r="B184" s="18" t="s">
        <v>204</v>
      </c>
      <c r="C184" s="42" t="s">
        <v>193</v>
      </c>
      <c r="D184" s="42"/>
      <c r="E184" s="42"/>
      <c r="F184" s="20">
        <v>2045.41</v>
      </c>
      <c r="G184" s="20">
        <v>2045.41</v>
      </c>
      <c r="H184" s="42"/>
      <c r="I184" s="19">
        <f t="shared" si="22"/>
        <v>0</v>
      </c>
      <c r="J184" s="42">
        <v>0</v>
      </c>
      <c r="K184" s="19">
        <v>100</v>
      </c>
      <c r="L184" s="18"/>
    </row>
    <row r="185" ht="43" customHeight="1" spans="1:12">
      <c r="A185" s="17">
        <v>179</v>
      </c>
      <c r="B185" s="18" t="s">
        <v>111</v>
      </c>
      <c r="C185" s="42" t="s">
        <v>193</v>
      </c>
      <c r="D185" s="42"/>
      <c r="E185" s="42"/>
      <c r="F185" s="20">
        <v>13000</v>
      </c>
      <c r="G185" s="20">
        <v>13000</v>
      </c>
      <c r="H185" s="42"/>
      <c r="I185" s="19">
        <f t="shared" si="22"/>
        <v>0</v>
      </c>
      <c r="J185" s="42">
        <v>0</v>
      </c>
      <c r="K185" s="19">
        <v>100</v>
      </c>
      <c r="L185" s="18"/>
    </row>
    <row r="186" ht="43" customHeight="1" spans="1:12">
      <c r="A186" s="17">
        <v>180</v>
      </c>
      <c r="B186" s="18" t="s">
        <v>205</v>
      </c>
      <c r="C186" s="42" t="s">
        <v>193</v>
      </c>
      <c r="D186" s="42"/>
      <c r="E186" s="42"/>
      <c r="F186" s="20">
        <v>1428.5</v>
      </c>
      <c r="G186" s="20">
        <v>1139.42</v>
      </c>
      <c r="H186" s="42"/>
      <c r="I186" s="19">
        <f t="shared" si="22"/>
        <v>289.08</v>
      </c>
      <c r="J186" s="42">
        <v>0</v>
      </c>
      <c r="K186" s="19">
        <v>97.98</v>
      </c>
      <c r="L186" s="44" t="s">
        <v>206</v>
      </c>
    </row>
    <row r="187" ht="43" customHeight="1" spans="1:12">
      <c r="A187" s="17">
        <v>181</v>
      </c>
      <c r="B187" s="18" t="s">
        <v>207</v>
      </c>
      <c r="C187" s="42" t="s">
        <v>193</v>
      </c>
      <c r="D187" s="42"/>
      <c r="E187" s="42"/>
      <c r="F187" s="20">
        <v>2224</v>
      </c>
      <c r="G187" s="20">
        <v>934.02</v>
      </c>
      <c r="H187" s="42"/>
      <c r="I187" s="19">
        <f t="shared" si="22"/>
        <v>1289.98</v>
      </c>
      <c r="J187" s="42">
        <v>0</v>
      </c>
      <c r="K187" s="19">
        <v>94</v>
      </c>
      <c r="L187" s="44" t="s">
        <v>208</v>
      </c>
    </row>
    <row r="188" ht="43" customHeight="1" spans="1:12">
      <c r="A188" s="17">
        <v>182</v>
      </c>
      <c r="B188" s="18" t="s">
        <v>119</v>
      </c>
      <c r="C188" s="42" t="s">
        <v>193</v>
      </c>
      <c r="D188" s="42"/>
      <c r="E188" s="42"/>
      <c r="F188" s="20">
        <v>11000</v>
      </c>
      <c r="G188" s="20">
        <v>11000</v>
      </c>
      <c r="H188" s="42"/>
      <c r="I188" s="19">
        <f t="shared" si="22"/>
        <v>0</v>
      </c>
      <c r="J188" s="42">
        <v>0</v>
      </c>
      <c r="K188" s="19">
        <v>100</v>
      </c>
      <c r="L188" s="18"/>
    </row>
    <row r="189" ht="43" customHeight="1" spans="1:12">
      <c r="A189" s="17">
        <v>183</v>
      </c>
      <c r="B189" s="18" t="s">
        <v>35</v>
      </c>
      <c r="C189" s="42" t="s">
        <v>193</v>
      </c>
      <c r="D189" s="42"/>
      <c r="E189" s="42"/>
      <c r="F189" s="20">
        <v>1399.19</v>
      </c>
      <c r="G189" s="20">
        <v>1399.19</v>
      </c>
      <c r="H189" s="42"/>
      <c r="I189" s="19">
        <f t="shared" si="22"/>
        <v>0</v>
      </c>
      <c r="J189" s="42">
        <v>0</v>
      </c>
      <c r="K189" s="19">
        <v>100</v>
      </c>
      <c r="L189" s="18"/>
    </row>
    <row r="190" ht="43" customHeight="1" spans="1:12">
      <c r="A190" s="17">
        <v>184</v>
      </c>
      <c r="B190" s="18" t="s">
        <v>209</v>
      </c>
      <c r="C190" s="42" t="s">
        <v>193</v>
      </c>
      <c r="D190" s="42"/>
      <c r="E190" s="42"/>
      <c r="F190" s="20">
        <v>823.5</v>
      </c>
      <c r="G190" s="20">
        <v>719.42</v>
      </c>
      <c r="H190" s="42"/>
      <c r="I190" s="19">
        <f t="shared" si="22"/>
        <v>104.08</v>
      </c>
      <c r="J190" s="42">
        <v>0</v>
      </c>
      <c r="K190" s="19">
        <v>98.74</v>
      </c>
      <c r="L190" s="44" t="s">
        <v>210</v>
      </c>
    </row>
    <row r="191" ht="43" customHeight="1" spans="1:12">
      <c r="A191" s="17">
        <v>185</v>
      </c>
      <c r="B191" s="18" t="s">
        <v>122</v>
      </c>
      <c r="C191" s="42" t="s">
        <v>193</v>
      </c>
      <c r="D191" s="42"/>
      <c r="E191" s="42"/>
      <c r="F191" s="20">
        <v>354.42</v>
      </c>
      <c r="G191" s="20">
        <v>354.42</v>
      </c>
      <c r="H191" s="42"/>
      <c r="I191" s="19">
        <f t="shared" si="22"/>
        <v>0</v>
      </c>
      <c r="J191" s="42">
        <v>0</v>
      </c>
      <c r="K191" s="19">
        <v>100</v>
      </c>
      <c r="L191" s="18"/>
    </row>
    <row r="192" ht="43" customHeight="1" spans="1:12">
      <c r="A192" s="17">
        <v>186</v>
      </c>
      <c r="B192" s="18" t="s">
        <v>211</v>
      </c>
      <c r="C192" s="42" t="s">
        <v>193</v>
      </c>
      <c r="D192" s="42"/>
      <c r="E192" s="42"/>
      <c r="F192" s="20">
        <v>1600</v>
      </c>
      <c r="G192" s="20">
        <v>645.52</v>
      </c>
      <c r="H192" s="42"/>
      <c r="I192" s="19">
        <f t="shared" si="22"/>
        <v>954.48</v>
      </c>
      <c r="J192" s="42">
        <v>0</v>
      </c>
      <c r="K192" s="19">
        <v>94.03</v>
      </c>
      <c r="L192" s="44" t="s">
        <v>212</v>
      </c>
    </row>
    <row r="193" ht="43" customHeight="1" spans="1:12">
      <c r="A193" s="17">
        <v>187</v>
      </c>
      <c r="B193" s="18" t="s">
        <v>213</v>
      </c>
      <c r="C193" s="42" t="s">
        <v>193</v>
      </c>
      <c r="D193" s="42"/>
      <c r="E193" s="42"/>
      <c r="F193" s="20">
        <v>1826.75</v>
      </c>
      <c r="G193" s="20">
        <v>1085.11</v>
      </c>
      <c r="H193" s="42"/>
      <c r="I193" s="19">
        <f t="shared" si="22"/>
        <v>741.64</v>
      </c>
      <c r="J193" s="42">
        <v>0</v>
      </c>
      <c r="K193" s="19">
        <v>95.94</v>
      </c>
      <c r="L193" s="44" t="s">
        <v>214</v>
      </c>
    </row>
    <row r="194" ht="43" customHeight="1" spans="1:12">
      <c r="A194" s="17">
        <v>188</v>
      </c>
      <c r="B194" s="18" t="s">
        <v>215</v>
      </c>
      <c r="C194" s="42" t="s">
        <v>193</v>
      </c>
      <c r="D194" s="42"/>
      <c r="E194" s="42"/>
      <c r="F194" s="20">
        <v>50</v>
      </c>
      <c r="G194" s="20">
        <v>45.92</v>
      </c>
      <c r="H194" s="42"/>
      <c r="I194" s="19">
        <f t="shared" si="22"/>
        <v>4.08</v>
      </c>
      <c r="J194" s="42">
        <v>0</v>
      </c>
      <c r="K194" s="19">
        <v>99.18</v>
      </c>
      <c r="L194" s="44" t="s">
        <v>216</v>
      </c>
    </row>
    <row r="195" ht="43" customHeight="1" spans="1:12">
      <c r="A195" s="17">
        <v>189</v>
      </c>
      <c r="B195" s="18" t="s">
        <v>60</v>
      </c>
      <c r="C195" s="42" t="s">
        <v>193</v>
      </c>
      <c r="D195" s="42"/>
      <c r="E195" s="42"/>
      <c r="F195" s="20">
        <v>3560</v>
      </c>
      <c r="G195" s="19">
        <v>2262.36</v>
      </c>
      <c r="H195" s="42"/>
      <c r="I195" s="19">
        <f t="shared" si="22"/>
        <v>1297.64</v>
      </c>
      <c r="J195" s="42">
        <v>0</v>
      </c>
      <c r="K195" s="19">
        <v>96.35</v>
      </c>
      <c r="L195" s="44" t="s">
        <v>217</v>
      </c>
    </row>
    <row r="196" ht="43" customHeight="1" spans="1:12">
      <c r="A196" s="17">
        <v>190</v>
      </c>
      <c r="B196" s="18" t="s">
        <v>218</v>
      </c>
      <c r="C196" s="42" t="s">
        <v>193</v>
      </c>
      <c r="D196" s="42"/>
      <c r="E196" s="42"/>
      <c r="F196" s="20">
        <v>3177.51</v>
      </c>
      <c r="G196" s="20">
        <v>3071.81</v>
      </c>
      <c r="H196" s="42"/>
      <c r="I196" s="19">
        <f t="shared" si="22"/>
        <v>105.7</v>
      </c>
      <c r="J196" s="42">
        <v>0</v>
      </c>
      <c r="K196" s="19">
        <v>99.67</v>
      </c>
      <c r="L196" s="44" t="s">
        <v>219</v>
      </c>
    </row>
    <row r="197" ht="43" customHeight="1" spans="1:12">
      <c r="A197" s="17">
        <v>191</v>
      </c>
      <c r="B197" s="18" t="s">
        <v>31</v>
      </c>
      <c r="C197" s="42" t="s">
        <v>193</v>
      </c>
      <c r="D197" s="42"/>
      <c r="E197" s="42"/>
      <c r="F197" s="20">
        <v>473</v>
      </c>
      <c r="G197" s="20">
        <v>473</v>
      </c>
      <c r="H197" s="42"/>
      <c r="I197" s="19">
        <f t="shared" si="22"/>
        <v>0</v>
      </c>
      <c r="J197" s="42">
        <v>0</v>
      </c>
      <c r="K197" s="19">
        <v>100</v>
      </c>
      <c r="L197" s="18"/>
    </row>
    <row r="198" ht="43" customHeight="1" spans="1:12">
      <c r="A198" s="17">
        <v>192</v>
      </c>
      <c r="B198" s="18" t="s">
        <v>25</v>
      </c>
      <c r="C198" s="42" t="s">
        <v>193</v>
      </c>
      <c r="D198" s="42"/>
      <c r="E198" s="42"/>
      <c r="F198" s="20">
        <v>2</v>
      </c>
      <c r="G198" s="20">
        <v>2</v>
      </c>
      <c r="H198" s="42"/>
      <c r="I198" s="19">
        <f t="shared" si="22"/>
        <v>0</v>
      </c>
      <c r="J198" s="42">
        <v>0</v>
      </c>
      <c r="K198" s="19">
        <v>100</v>
      </c>
      <c r="L198" s="18"/>
    </row>
    <row r="199" ht="43" customHeight="1" spans="1:12">
      <c r="A199" s="17">
        <v>193</v>
      </c>
      <c r="B199" s="41" t="s">
        <v>68</v>
      </c>
      <c r="C199" s="45" t="s">
        <v>193</v>
      </c>
      <c r="D199" s="45"/>
      <c r="E199" s="20">
        <v>2.8</v>
      </c>
      <c r="F199" s="22"/>
      <c r="G199" s="20">
        <v>1</v>
      </c>
      <c r="H199" s="45"/>
      <c r="I199" s="22">
        <f>E199-G199</f>
        <v>1.8</v>
      </c>
      <c r="J199" s="45">
        <f>I199</f>
        <v>1.8</v>
      </c>
      <c r="K199" s="22">
        <v>93.57</v>
      </c>
      <c r="L199" s="41" t="s">
        <v>220</v>
      </c>
    </row>
    <row r="200" ht="43" customHeight="1" spans="1:12">
      <c r="A200" s="17">
        <v>194</v>
      </c>
      <c r="B200" s="18" t="s">
        <v>24</v>
      </c>
      <c r="C200" s="42" t="s">
        <v>193</v>
      </c>
      <c r="D200" s="20">
        <v>3</v>
      </c>
      <c r="E200" s="42"/>
      <c r="F200" s="19"/>
      <c r="G200" s="20">
        <v>3</v>
      </c>
      <c r="H200" s="42"/>
      <c r="I200" s="19">
        <f t="shared" ref="I200:I207" si="23">D200-G200</f>
        <v>0</v>
      </c>
      <c r="J200" s="42">
        <v>0</v>
      </c>
      <c r="K200" s="19">
        <v>100</v>
      </c>
      <c r="L200" s="18"/>
    </row>
    <row r="201" ht="43" customHeight="1" spans="1:12">
      <c r="A201" s="17">
        <v>195</v>
      </c>
      <c r="B201" s="18" t="s">
        <v>89</v>
      </c>
      <c r="C201" s="42" t="s">
        <v>193</v>
      </c>
      <c r="D201" s="42"/>
      <c r="E201" s="42"/>
      <c r="F201" s="20">
        <v>3140.384595</v>
      </c>
      <c r="G201" s="20">
        <v>3140.384595</v>
      </c>
      <c r="H201" s="42"/>
      <c r="I201" s="19">
        <f>F201-G201</f>
        <v>0</v>
      </c>
      <c r="J201" s="42">
        <v>0</v>
      </c>
      <c r="K201" s="19">
        <v>100</v>
      </c>
      <c r="L201" s="18"/>
    </row>
    <row r="202" ht="43" customHeight="1" spans="1:12">
      <c r="A202" s="17">
        <v>196</v>
      </c>
      <c r="B202" s="18" t="s">
        <v>105</v>
      </c>
      <c r="C202" s="42" t="s">
        <v>193</v>
      </c>
      <c r="D202" s="42"/>
      <c r="E202" s="20">
        <v>2</v>
      </c>
      <c r="F202" s="19"/>
      <c r="G202" s="20">
        <v>2</v>
      </c>
      <c r="H202" s="42"/>
      <c r="I202" s="19">
        <f>E202-G202</f>
        <v>0</v>
      </c>
      <c r="J202" s="42">
        <v>0</v>
      </c>
      <c r="K202" s="19">
        <v>100</v>
      </c>
      <c r="L202" s="18"/>
    </row>
    <row r="203" ht="43" customHeight="1" spans="1:12">
      <c r="A203" s="17">
        <v>197</v>
      </c>
      <c r="B203" s="18" t="s">
        <v>131</v>
      </c>
      <c r="C203" s="42" t="s">
        <v>193</v>
      </c>
      <c r="D203" s="20">
        <v>42.63</v>
      </c>
      <c r="E203" s="42"/>
      <c r="F203" s="34"/>
      <c r="G203" s="20">
        <v>42.63</v>
      </c>
      <c r="H203" s="42"/>
      <c r="I203" s="19">
        <f t="shared" si="23"/>
        <v>0</v>
      </c>
      <c r="J203" s="42">
        <v>0</v>
      </c>
      <c r="K203" s="19">
        <v>100</v>
      </c>
      <c r="L203" s="18"/>
    </row>
    <row r="204" ht="43" customHeight="1" spans="1:12">
      <c r="A204" s="17">
        <v>198</v>
      </c>
      <c r="B204" s="18" t="s">
        <v>43</v>
      </c>
      <c r="C204" s="42" t="s">
        <v>193</v>
      </c>
      <c r="D204" s="20">
        <v>2.84</v>
      </c>
      <c r="E204" s="42"/>
      <c r="F204" s="19"/>
      <c r="G204" s="20">
        <v>2.84</v>
      </c>
      <c r="H204" s="42"/>
      <c r="I204" s="19">
        <f t="shared" si="23"/>
        <v>0</v>
      </c>
      <c r="J204" s="42">
        <v>0</v>
      </c>
      <c r="K204" s="19">
        <v>100</v>
      </c>
      <c r="L204" s="18"/>
    </row>
    <row r="205" ht="43" customHeight="1" spans="1:12">
      <c r="A205" s="17">
        <v>199</v>
      </c>
      <c r="B205" s="18" t="s">
        <v>132</v>
      </c>
      <c r="C205" s="42" t="s">
        <v>193</v>
      </c>
      <c r="D205" s="20">
        <v>2.48</v>
      </c>
      <c r="E205" s="42"/>
      <c r="F205" s="19"/>
      <c r="G205" s="20">
        <v>2.48</v>
      </c>
      <c r="H205" s="42"/>
      <c r="I205" s="19">
        <f t="shared" si="23"/>
        <v>0</v>
      </c>
      <c r="J205" s="42">
        <v>0</v>
      </c>
      <c r="K205" s="19">
        <v>100</v>
      </c>
      <c r="L205" s="18"/>
    </row>
    <row r="206" ht="43" customHeight="1" spans="1:12">
      <c r="A206" s="17">
        <v>200</v>
      </c>
      <c r="B206" s="18" t="s">
        <v>26</v>
      </c>
      <c r="C206" s="42" t="s">
        <v>193</v>
      </c>
      <c r="D206" s="20">
        <v>786.92</v>
      </c>
      <c r="E206" s="42"/>
      <c r="F206" s="19"/>
      <c r="G206" s="20">
        <v>786.92</v>
      </c>
      <c r="H206" s="42"/>
      <c r="I206" s="19">
        <f t="shared" si="23"/>
        <v>0</v>
      </c>
      <c r="J206" s="42">
        <v>0</v>
      </c>
      <c r="K206" s="19">
        <v>100</v>
      </c>
      <c r="L206" s="18"/>
    </row>
    <row r="207" ht="43" customHeight="1" spans="1:12">
      <c r="A207" s="17">
        <v>201</v>
      </c>
      <c r="B207" s="18" t="s">
        <v>42</v>
      </c>
      <c r="C207" s="42" t="s">
        <v>193</v>
      </c>
      <c r="D207" s="20">
        <v>37.51</v>
      </c>
      <c r="E207" s="42"/>
      <c r="F207" s="19"/>
      <c r="G207" s="20">
        <v>37.51</v>
      </c>
      <c r="H207" s="42"/>
      <c r="I207" s="19">
        <f t="shared" si="23"/>
        <v>0</v>
      </c>
      <c r="J207" s="42">
        <v>0</v>
      </c>
      <c r="K207" s="19">
        <v>100</v>
      </c>
      <c r="L207" s="18"/>
    </row>
    <row r="208" ht="43" customHeight="1" spans="1:12">
      <c r="A208" s="17">
        <v>202</v>
      </c>
      <c r="B208" s="18" t="s">
        <v>44</v>
      </c>
      <c r="C208" s="42" t="s">
        <v>193</v>
      </c>
      <c r="D208" s="42"/>
      <c r="E208" s="42"/>
      <c r="F208" s="43">
        <v>6</v>
      </c>
      <c r="G208" s="43">
        <v>6</v>
      </c>
      <c r="H208" s="42"/>
      <c r="I208" s="19">
        <f t="shared" ref="I208:I213" si="24">F208-G208</f>
        <v>0</v>
      </c>
      <c r="J208" s="42">
        <v>0</v>
      </c>
      <c r="K208" s="19">
        <v>100</v>
      </c>
      <c r="L208" s="18"/>
    </row>
    <row r="209" ht="43" customHeight="1" spans="1:12">
      <c r="A209" s="17">
        <v>203</v>
      </c>
      <c r="B209" s="18" t="s">
        <v>138</v>
      </c>
      <c r="C209" s="42" t="s">
        <v>193</v>
      </c>
      <c r="D209" s="42"/>
      <c r="E209" s="42"/>
      <c r="F209" s="43">
        <v>5</v>
      </c>
      <c r="G209" s="43">
        <v>5</v>
      </c>
      <c r="H209" s="42"/>
      <c r="I209" s="19">
        <f t="shared" si="24"/>
        <v>0</v>
      </c>
      <c r="J209" s="42">
        <v>0</v>
      </c>
      <c r="K209" s="19">
        <v>100</v>
      </c>
      <c r="L209" s="18"/>
    </row>
    <row r="210" ht="43" customHeight="1" spans="1:12">
      <c r="A210" s="17">
        <v>204</v>
      </c>
      <c r="B210" s="18" t="s">
        <v>221</v>
      </c>
      <c r="C210" s="42" t="s">
        <v>193</v>
      </c>
      <c r="D210" s="42"/>
      <c r="E210" s="43">
        <v>20</v>
      </c>
      <c r="F210" s="19"/>
      <c r="G210" s="43">
        <v>20</v>
      </c>
      <c r="H210" s="42"/>
      <c r="I210" s="19">
        <f>E210-G210</f>
        <v>0</v>
      </c>
      <c r="J210" s="42">
        <v>0</v>
      </c>
      <c r="K210" s="19">
        <v>100</v>
      </c>
      <c r="L210" s="18"/>
    </row>
    <row r="211" ht="43" customHeight="1" spans="1:12">
      <c r="A211" s="17">
        <v>205</v>
      </c>
      <c r="B211" s="41" t="s">
        <v>222</v>
      </c>
      <c r="C211" s="45" t="s">
        <v>193</v>
      </c>
      <c r="D211" s="45"/>
      <c r="E211" s="45"/>
      <c r="F211" s="43">
        <v>20</v>
      </c>
      <c r="G211" s="43">
        <v>1.00635</v>
      </c>
      <c r="H211" s="45"/>
      <c r="I211" s="22">
        <f t="shared" si="24"/>
        <v>18.99365</v>
      </c>
      <c r="J211" s="45">
        <f>I211</f>
        <v>18.99365</v>
      </c>
      <c r="K211" s="22">
        <v>90.5</v>
      </c>
      <c r="L211" s="41" t="s">
        <v>223</v>
      </c>
    </row>
    <row r="212" ht="43" customHeight="1" spans="1:12">
      <c r="A212" s="17">
        <v>206</v>
      </c>
      <c r="B212" s="18" t="s">
        <v>139</v>
      </c>
      <c r="C212" s="42" t="s">
        <v>193</v>
      </c>
      <c r="D212" s="42"/>
      <c r="E212" s="42"/>
      <c r="F212" s="43">
        <v>23</v>
      </c>
      <c r="G212" s="43">
        <v>23</v>
      </c>
      <c r="H212" s="42"/>
      <c r="I212" s="19">
        <f t="shared" si="24"/>
        <v>0</v>
      </c>
      <c r="J212" s="42">
        <v>0</v>
      </c>
      <c r="K212" s="19">
        <v>100</v>
      </c>
      <c r="L212" s="18"/>
    </row>
    <row r="213" ht="43" customHeight="1" spans="1:12">
      <c r="A213" s="17">
        <v>207</v>
      </c>
      <c r="B213" s="18" t="s">
        <v>79</v>
      </c>
      <c r="C213" s="42" t="s">
        <v>193</v>
      </c>
      <c r="D213" s="42"/>
      <c r="E213" s="42"/>
      <c r="F213" s="43">
        <v>84.5</v>
      </c>
      <c r="G213" s="43">
        <v>84.5</v>
      </c>
      <c r="H213" s="42"/>
      <c r="I213" s="19">
        <f t="shared" si="24"/>
        <v>0</v>
      </c>
      <c r="J213" s="42">
        <v>0</v>
      </c>
      <c r="K213" s="19">
        <v>100</v>
      </c>
      <c r="L213" s="18"/>
    </row>
    <row r="214" ht="43" customHeight="1" spans="1:12">
      <c r="A214" s="17">
        <v>208</v>
      </c>
      <c r="B214" s="24" t="s">
        <v>191</v>
      </c>
      <c r="C214" s="42" t="s">
        <v>193</v>
      </c>
      <c r="D214" s="42"/>
      <c r="E214" s="42"/>
      <c r="F214" s="19">
        <v>0.11</v>
      </c>
      <c r="G214" s="19">
        <v>0.11</v>
      </c>
      <c r="H214" s="42"/>
      <c r="I214" s="19">
        <v>0</v>
      </c>
      <c r="J214" s="42">
        <v>0</v>
      </c>
      <c r="K214" s="19">
        <v>100</v>
      </c>
      <c r="L214" s="18"/>
    </row>
    <row r="215" ht="43" customHeight="1" spans="1:12">
      <c r="A215" s="17">
        <v>209</v>
      </c>
      <c r="B215" s="18" t="s">
        <v>31</v>
      </c>
      <c r="C215" s="42" t="s">
        <v>224</v>
      </c>
      <c r="D215" s="42"/>
      <c r="E215" s="42"/>
      <c r="F215" s="43">
        <v>116</v>
      </c>
      <c r="G215" s="19">
        <v>0</v>
      </c>
      <c r="H215" s="42"/>
      <c r="I215" s="19">
        <v>116</v>
      </c>
      <c r="J215" s="42">
        <v>0</v>
      </c>
      <c r="K215" s="19">
        <v>0</v>
      </c>
      <c r="L215" s="44" t="s">
        <v>225</v>
      </c>
    </row>
    <row r="216" ht="43" customHeight="1" spans="1:12">
      <c r="A216" s="17">
        <v>210</v>
      </c>
      <c r="B216" s="18" t="s">
        <v>226</v>
      </c>
      <c r="C216" s="42" t="s">
        <v>224</v>
      </c>
      <c r="D216" s="42"/>
      <c r="E216" s="42"/>
      <c r="F216" s="43">
        <v>94</v>
      </c>
      <c r="G216" s="19">
        <v>0</v>
      </c>
      <c r="H216" s="42"/>
      <c r="I216" s="19">
        <v>94</v>
      </c>
      <c r="J216" s="42">
        <v>0</v>
      </c>
      <c r="K216" s="19">
        <v>90</v>
      </c>
      <c r="L216" s="48" t="s">
        <v>227</v>
      </c>
    </row>
    <row r="217" ht="43" customHeight="1" spans="1:12">
      <c r="A217" s="17">
        <v>211</v>
      </c>
      <c r="B217" s="18" t="s">
        <v>228</v>
      </c>
      <c r="C217" s="42" t="s">
        <v>224</v>
      </c>
      <c r="D217" s="42"/>
      <c r="E217" s="42"/>
      <c r="F217" s="43">
        <v>63</v>
      </c>
      <c r="G217" s="43">
        <v>31.839</v>
      </c>
      <c r="H217" s="42"/>
      <c r="I217" s="19">
        <f t="shared" ref="I217:I227" si="25">F217-G217</f>
        <v>31.161</v>
      </c>
      <c r="J217" s="42">
        <v>0</v>
      </c>
      <c r="K217" s="19">
        <v>95.5</v>
      </c>
      <c r="L217" s="44" t="s">
        <v>229</v>
      </c>
    </row>
    <row r="218" ht="43" customHeight="1" spans="1:12">
      <c r="A218" s="17">
        <v>212</v>
      </c>
      <c r="B218" s="18" t="s">
        <v>230</v>
      </c>
      <c r="C218" s="42" t="s">
        <v>224</v>
      </c>
      <c r="D218" s="42"/>
      <c r="E218" s="42"/>
      <c r="F218" s="43">
        <v>12</v>
      </c>
      <c r="G218" s="43">
        <v>10.6559</v>
      </c>
      <c r="H218" s="42"/>
      <c r="I218" s="19">
        <f t="shared" si="25"/>
        <v>1.3441</v>
      </c>
      <c r="J218" s="42">
        <v>0</v>
      </c>
      <c r="K218" s="19">
        <v>98.88</v>
      </c>
      <c r="L218" s="44" t="s">
        <v>231</v>
      </c>
    </row>
    <row r="219" ht="43" customHeight="1" spans="1:12">
      <c r="A219" s="17">
        <v>213</v>
      </c>
      <c r="B219" s="18" t="s">
        <v>173</v>
      </c>
      <c r="C219" s="42" t="s">
        <v>224</v>
      </c>
      <c r="D219" s="42"/>
      <c r="E219" s="42"/>
      <c r="F219" s="43">
        <v>36</v>
      </c>
      <c r="G219" s="19">
        <v>0</v>
      </c>
      <c r="H219" s="42"/>
      <c r="I219" s="19">
        <v>36</v>
      </c>
      <c r="J219" s="42">
        <v>0</v>
      </c>
      <c r="K219" s="19">
        <v>0</v>
      </c>
      <c r="L219" s="44" t="s">
        <v>232</v>
      </c>
    </row>
    <row r="220" ht="43" customHeight="1" spans="1:12">
      <c r="A220" s="17">
        <v>214</v>
      </c>
      <c r="B220" s="18" t="s">
        <v>17</v>
      </c>
      <c r="C220" s="42" t="s">
        <v>224</v>
      </c>
      <c r="D220" s="42"/>
      <c r="E220" s="42"/>
      <c r="F220" s="43">
        <v>12.46</v>
      </c>
      <c r="G220" s="43">
        <v>9.92513</v>
      </c>
      <c r="H220" s="42"/>
      <c r="I220" s="19">
        <f t="shared" si="25"/>
        <v>2.53487</v>
      </c>
      <c r="J220" s="42">
        <v>0</v>
      </c>
      <c r="K220" s="19">
        <v>97.97</v>
      </c>
      <c r="L220" s="44" t="s">
        <v>233</v>
      </c>
    </row>
    <row r="221" ht="43" customHeight="1" spans="1:12">
      <c r="A221" s="17">
        <v>215</v>
      </c>
      <c r="B221" s="18" t="s">
        <v>234</v>
      </c>
      <c r="C221" s="42" t="s">
        <v>224</v>
      </c>
      <c r="D221" s="42"/>
      <c r="E221" s="42"/>
      <c r="F221" s="43">
        <v>235.2</v>
      </c>
      <c r="G221" s="43">
        <v>212.394196</v>
      </c>
      <c r="H221" s="42"/>
      <c r="I221" s="19">
        <f t="shared" si="25"/>
        <v>22.805804</v>
      </c>
      <c r="J221" s="42">
        <v>0</v>
      </c>
      <c r="K221" s="19">
        <v>99.03</v>
      </c>
      <c r="L221" s="44" t="s">
        <v>231</v>
      </c>
    </row>
    <row r="222" ht="43" customHeight="1" spans="1:12">
      <c r="A222" s="17">
        <v>216</v>
      </c>
      <c r="B222" s="18" t="s">
        <v>235</v>
      </c>
      <c r="C222" s="42" t="s">
        <v>224</v>
      </c>
      <c r="D222" s="42"/>
      <c r="E222" s="42"/>
      <c r="F222" s="43">
        <v>10.23254</v>
      </c>
      <c r="G222" s="43">
        <v>10.23254</v>
      </c>
      <c r="H222" s="42"/>
      <c r="I222" s="19">
        <f t="shared" si="25"/>
        <v>0</v>
      </c>
      <c r="J222" s="42">
        <v>0</v>
      </c>
      <c r="K222" s="19">
        <v>100</v>
      </c>
      <c r="L222" s="18"/>
    </row>
    <row r="223" ht="43" customHeight="1" spans="1:12">
      <c r="A223" s="17">
        <v>217</v>
      </c>
      <c r="B223" s="18" t="s">
        <v>236</v>
      </c>
      <c r="C223" s="42" t="s">
        <v>224</v>
      </c>
      <c r="D223" s="42"/>
      <c r="E223" s="42"/>
      <c r="F223" s="43">
        <v>78</v>
      </c>
      <c r="G223" s="43">
        <v>78</v>
      </c>
      <c r="H223" s="42"/>
      <c r="I223" s="19">
        <f t="shared" si="25"/>
        <v>0</v>
      </c>
      <c r="J223" s="42">
        <v>0</v>
      </c>
      <c r="K223" s="19">
        <v>100</v>
      </c>
      <c r="L223" s="18"/>
    </row>
    <row r="224" ht="43" customHeight="1" spans="1:12">
      <c r="A224" s="17">
        <v>218</v>
      </c>
      <c r="B224" s="18" t="s">
        <v>169</v>
      </c>
      <c r="C224" s="42" t="s">
        <v>224</v>
      </c>
      <c r="D224" s="42"/>
      <c r="E224" s="42"/>
      <c r="F224" s="43">
        <v>1000</v>
      </c>
      <c r="G224" s="43">
        <v>1000</v>
      </c>
      <c r="H224" s="42"/>
      <c r="I224" s="19">
        <f t="shared" si="25"/>
        <v>0</v>
      </c>
      <c r="J224" s="42">
        <v>0</v>
      </c>
      <c r="K224" s="19">
        <v>100</v>
      </c>
      <c r="L224" s="18"/>
    </row>
    <row r="225" ht="43" customHeight="1" spans="1:12">
      <c r="A225" s="17">
        <v>219</v>
      </c>
      <c r="B225" s="18" t="s">
        <v>237</v>
      </c>
      <c r="C225" s="42" t="s">
        <v>224</v>
      </c>
      <c r="D225" s="42"/>
      <c r="E225" s="42"/>
      <c r="F225" s="43">
        <v>187</v>
      </c>
      <c r="G225" s="43">
        <v>97.713497</v>
      </c>
      <c r="H225" s="42"/>
      <c r="I225" s="19">
        <f t="shared" si="25"/>
        <v>89.286503</v>
      </c>
      <c r="J225" s="42">
        <f>I225</f>
        <v>89.286503</v>
      </c>
      <c r="K225" s="19">
        <v>95.23</v>
      </c>
      <c r="L225" s="44" t="s">
        <v>238</v>
      </c>
    </row>
    <row r="226" ht="43" customHeight="1" spans="1:12">
      <c r="A226" s="17">
        <v>220</v>
      </c>
      <c r="B226" s="18" t="s">
        <v>239</v>
      </c>
      <c r="C226" s="42" t="s">
        <v>224</v>
      </c>
      <c r="D226" s="42"/>
      <c r="E226" s="42"/>
      <c r="F226" s="43">
        <v>488.773623</v>
      </c>
      <c r="G226" s="43">
        <v>488.773623</v>
      </c>
      <c r="H226" s="42"/>
      <c r="I226" s="19">
        <f t="shared" si="25"/>
        <v>0</v>
      </c>
      <c r="J226" s="42">
        <v>0</v>
      </c>
      <c r="K226" s="19">
        <v>100</v>
      </c>
      <c r="L226" s="18"/>
    </row>
    <row r="227" ht="43" customHeight="1" spans="1:12">
      <c r="A227" s="17">
        <v>221</v>
      </c>
      <c r="B227" s="18" t="s">
        <v>240</v>
      </c>
      <c r="C227" s="42" t="s">
        <v>224</v>
      </c>
      <c r="D227" s="42"/>
      <c r="E227" s="42"/>
      <c r="F227" s="43">
        <v>450</v>
      </c>
      <c r="G227" s="43">
        <v>380.63914</v>
      </c>
      <c r="H227" s="42"/>
      <c r="I227" s="19">
        <f t="shared" si="25"/>
        <v>69.36086</v>
      </c>
      <c r="J227" s="42">
        <f>I227</f>
        <v>69.36086</v>
      </c>
      <c r="K227" s="19">
        <v>98.46</v>
      </c>
      <c r="L227" s="44" t="s">
        <v>231</v>
      </c>
    </row>
    <row r="228" ht="43" customHeight="1" spans="1:12">
      <c r="A228" s="17">
        <v>222</v>
      </c>
      <c r="B228" s="18" t="s">
        <v>105</v>
      </c>
      <c r="C228" s="42" t="s">
        <v>224</v>
      </c>
      <c r="D228" s="42"/>
      <c r="E228" s="43">
        <v>2</v>
      </c>
      <c r="F228" s="19"/>
      <c r="G228" s="19">
        <v>0</v>
      </c>
      <c r="H228" s="42"/>
      <c r="I228" s="19">
        <v>2</v>
      </c>
      <c r="J228" s="42">
        <v>2</v>
      </c>
      <c r="K228" s="19">
        <v>0</v>
      </c>
      <c r="L228" s="44" t="s">
        <v>241</v>
      </c>
    </row>
    <row r="229" ht="43" customHeight="1" spans="1:12">
      <c r="A229" s="17">
        <v>223</v>
      </c>
      <c r="B229" s="18" t="s">
        <v>242</v>
      </c>
      <c r="C229" s="42" t="s">
        <v>224</v>
      </c>
      <c r="D229" s="42"/>
      <c r="E229" s="42"/>
      <c r="F229" s="43">
        <v>167.38</v>
      </c>
      <c r="G229" s="43">
        <v>165.035508</v>
      </c>
      <c r="H229" s="42"/>
      <c r="I229" s="19">
        <f t="shared" ref="I229:I235" si="26">F229-G229</f>
        <v>2.344492</v>
      </c>
      <c r="J229" s="42">
        <v>0</v>
      </c>
      <c r="K229" s="19">
        <v>99.86</v>
      </c>
      <c r="L229" s="44" t="s">
        <v>231</v>
      </c>
    </row>
    <row r="230" ht="43" customHeight="1" spans="1:12">
      <c r="A230" s="17">
        <v>224</v>
      </c>
      <c r="B230" s="18" t="s">
        <v>243</v>
      </c>
      <c r="C230" s="42" t="s">
        <v>224</v>
      </c>
      <c r="D230" s="42"/>
      <c r="E230" s="42"/>
      <c r="F230" s="43">
        <v>60.36</v>
      </c>
      <c r="G230" s="43">
        <v>51.107349</v>
      </c>
      <c r="H230" s="42"/>
      <c r="I230" s="19">
        <f t="shared" si="26"/>
        <v>9.252651</v>
      </c>
      <c r="J230" s="42">
        <v>0</v>
      </c>
      <c r="K230" s="19">
        <v>98.47</v>
      </c>
      <c r="L230" s="44" t="s">
        <v>231</v>
      </c>
    </row>
    <row r="231" ht="43" customHeight="1" spans="1:12">
      <c r="A231" s="17">
        <v>225</v>
      </c>
      <c r="B231" s="18" t="s">
        <v>244</v>
      </c>
      <c r="C231" s="42" t="s">
        <v>224</v>
      </c>
      <c r="D231" s="42"/>
      <c r="E231" s="42"/>
      <c r="F231" s="43">
        <v>40</v>
      </c>
      <c r="G231" s="43">
        <v>12.1603</v>
      </c>
      <c r="H231" s="42"/>
      <c r="I231" s="19">
        <f t="shared" si="26"/>
        <v>27.8397</v>
      </c>
      <c r="J231" s="42">
        <v>0</v>
      </c>
      <c r="K231" s="19">
        <v>3.04</v>
      </c>
      <c r="L231" s="44" t="s">
        <v>245</v>
      </c>
    </row>
    <row r="232" ht="43" customHeight="1" spans="1:12">
      <c r="A232" s="17">
        <v>226</v>
      </c>
      <c r="B232" s="18" t="s">
        <v>19</v>
      </c>
      <c r="C232" s="42" t="s">
        <v>224</v>
      </c>
      <c r="D232" s="42"/>
      <c r="E232" s="42"/>
      <c r="F232" s="43">
        <v>15</v>
      </c>
      <c r="G232" s="43">
        <v>9.388976</v>
      </c>
      <c r="H232" s="42"/>
      <c r="I232" s="19">
        <f t="shared" si="26"/>
        <v>5.611024</v>
      </c>
      <c r="J232" s="42">
        <v>0</v>
      </c>
      <c r="K232" s="19">
        <v>96.26</v>
      </c>
      <c r="L232" s="44" t="s">
        <v>246</v>
      </c>
    </row>
    <row r="233" ht="43" customHeight="1" spans="1:12">
      <c r="A233" s="17">
        <v>227</v>
      </c>
      <c r="B233" s="18" t="s">
        <v>247</v>
      </c>
      <c r="C233" s="42" t="s">
        <v>224</v>
      </c>
      <c r="D233" s="42"/>
      <c r="E233" s="42"/>
      <c r="F233" s="43">
        <v>89.2</v>
      </c>
      <c r="G233" s="43">
        <v>87.33025</v>
      </c>
      <c r="H233" s="42"/>
      <c r="I233" s="19">
        <f t="shared" si="26"/>
        <v>1.86975</v>
      </c>
      <c r="J233" s="42">
        <f>I233</f>
        <v>1.86975</v>
      </c>
      <c r="K233" s="19">
        <v>99.79</v>
      </c>
      <c r="L233" s="44" t="s">
        <v>231</v>
      </c>
    </row>
    <row r="234" ht="43" customHeight="1" spans="1:12">
      <c r="A234" s="17">
        <v>228</v>
      </c>
      <c r="B234" s="18" t="s">
        <v>248</v>
      </c>
      <c r="C234" s="42" t="s">
        <v>224</v>
      </c>
      <c r="D234" s="42"/>
      <c r="E234" s="42"/>
      <c r="F234" s="19">
        <v>1067</v>
      </c>
      <c r="G234" s="43">
        <v>181.099631</v>
      </c>
      <c r="H234" s="42"/>
      <c r="I234" s="19">
        <f t="shared" si="26"/>
        <v>885.900369</v>
      </c>
      <c r="J234" s="42">
        <v>0</v>
      </c>
      <c r="K234" s="33">
        <v>91.7</v>
      </c>
      <c r="L234" s="44" t="s">
        <v>249</v>
      </c>
    </row>
    <row r="235" ht="43" customHeight="1" spans="1:12">
      <c r="A235" s="17">
        <v>229</v>
      </c>
      <c r="B235" s="18" t="s">
        <v>35</v>
      </c>
      <c r="C235" s="42" t="s">
        <v>224</v>
      </c>
      <c r="D235" s="42"/>
      <c r="E235" s="42"/>
      <c r="F235" s="43">
        <v>6</v>
      </c>
      <c r="G235" s="43">
        <v>6</v>
      </c>
      <c r="H235" s="42"/>
      <c r="I235" s="19">
        <f t="shared" si="26"/>
        <v>0</v>
      </c>
      <c r="J235" s="42">
        <v>0</v>
      </c>
      <c r="K235" s="19">
        <v>100</v>
      </c>
      <c r="L235" s="18"/>
    </row>
    <row r="236" ht="43" customHeight="1" spans="1:12">
      <c r="A236" s="17">
        <v>230</v>
      </c>
      <c r="B236" s="18" t="s">
        <v>26</v>
      </c>
      <c r="C236" s="42" t="s">
        <v>224</v>
      </c>
      <c r="D236" s="43">
        <v>194.52</v>
      </c>
      <c r="E236" s="42"/>
      <c r="F236" s="19"/>
      <c r="G236" s="43">
        <v>129.49</v>
      </c>
      <c r="H236" s="42"/>
      <c r="I236" s="19">
        <f>D236-G236</f>
        <v>65.03</v>
      </c>
      <c r="J236" s="42">
        <v>0</v>
      </c>
      <c r="K236" s="19">
        <v>96.66</v>
      </c>
      <c r="L236" s="44" t="s">
        <v>250</v>
      </c>
    </row>
    <row r="237" ht="43" customHeight="1" spans="1:12">
      <c r="A237" s="17">
        <v>231</v>
      </c>
      <c r="B237" s="18" t="s">
        <v>70</v>
      </c>
      <c r="C237" s="42" t="s">
        <v>224</v>
      </c>
      <c r="D237" s="43">
        <v>82.5</v>
      </c>
      <c r="E237" s="42"/>
      <c r="F237" s="34"/>
      <c r="G237" s="43">
        <v>82.43468</v>
      </c>
      <c r="H237" s="42"/>
      <c r="I237" s="19">
        <f>D237-G237</f>
        <v>0.0653199999999998</v>
      </c>
      <c r="J237" s="42">
        <f>I237</f>
        <v>0.0653199999999998</v>
      </c>
      <c r="K237" s="19">
        <v>99.99</v>
      </c>
      <c r="L237" s="44" t="s">
        <v>231</v>
      </c>
    </row>
    <row r="238" ht="43" customHeight="1" spans="1:12">
      <c r="A238" s="17">
        <v>232</v>
      </c>
      <c r="B238" s="18" t="s">
        <v>251</v>
      </c>
      <c r="C238" s="42" t="s">
        <v>224</v>
      </c>
      <c r="D238" s="42"/>
      <c r="E238" s="42"/>
      <c r="F238" s="43">
        <v>100</v>
      </c>
      <c r="G238" s="43">
        <v>100</v>
      </c>
      <c r="H238" s="42"/>
      <c r="I238" s="19">
        <f t="shared" ref="I238:I241" si="27">F238-G238</f>
        <v>0</v>
      </c>
      <c r="J238" s="42">
        <v>0</v>
      </c>
      <c r="K238" s="19">
        <v>100</v>
      </c>
      <c r="L238" s="18"/>
    </row>
    <row r="239" ht="43" customHeight="1" spans="1:12">
      <c r="A239" s="17">
        <v>233</v>
      </c>
      <c r="B239" s="18" t="s">
        <v>179</v>
      </c>
      <c r="C239" s="42" t="s">
        <v>224</v>
      </c>
      <c r="D239" s="42"/>
      <c r="E239" s="42"/>
      <c r="F239" s="43">
        <v>5185</v>
      </c>
      <c r="G239" s="43">
        <v>3223.978158</v>
      </c>
      <c r="H239" s="42"/>
      <c r="I239" s="19">
        <f t="shared" si="27"/>
        <v>1961.021842</v>
      </c>
      <c r="J239" s="42">
        <v>0</v>
      </c>
      <c r="K239" s="19">
        <v>96.22</v>
      </c>
      <c r="L239" s="44" t="s">
        <v>231</v>
      </c>
    </row>
    <row r="240" ht="43" customHeight="1" spans="1:12">
      <c r="A240" s="17">
        <v>234</v>
      </c>
      <c r="B240" s="18" t="s">
        <v>60</v>
      </c>
      <c r="C240" s="42" t="s">
        <v>224</v>
      </c>
      <c r="D240" s="42"/>
      <c r="E240" s="42"/>
      <c r="F240" s="43">
        <v>581</v>
      </c>
      <c r="G240" s="43">
        <v>40.978</v>
      </c>
      <c r="H240" s="42"/>
      <c r="I240" s="19">
        <f t="shared" si="27"/>
        <v>540.022</v>
      </c>
      <c r="J240" s="42">
        <v>0</v>
      </c>
      <c r="K240" s="19">
        <v>90.71</v>
      </c>
      <c r="L240" s="44" t="s">
        <v>252</v>
      </c>
    </row>
    <row r="241" ht="43" customHeight="1" spans="1:12">
      <c r="A241" s="17">
        <v>235</v>
      </c>
      <c r="B241" s="18" t="s">
        <v>25</v>
      </c>
      <c r="C241" s="42" t="s">
        <v>224</v>
      </c>
      <c r="D241" s="42"/>
      <c r="E241" s="42"/>
      <c r="F241" s="43">
        <v>12</v>
      </c>
      <c r="G241" s="43">
        <v>10.550407</v>
      </c>
      <c r="H241" s="42"/>
      <c r="I241" s="19">
        <f t="shared" si="27"/>
        <v>1.449593</v>
      </c>
      <c r="J241" s="42">
        <f t="shared" ref="J241:J246" si="28">I241</f>
        <v>1.449593</v>
      </c>
      <c r="K241" s="19">
        <v>98.79</v>
      </c>
      <c r="L241" s="44" t="s">
        <v>231</v>
      </c>
    </row>
    <row r="242" ht="43" customHeight="1" spans="1:12">
      <c r="A242" s="17">
        <v>236</v>
      </c>
      <c r="B242" s="18" t="s">
        <v>24</v>
      </c>
      <c r="C242" s="42" t="s">
        <v>224</v>
      </c>
      <c r="D242" s="43">
        <v>4.9565</v>
      </c>
      <c r="E242" s="42"/>
      <c r="F242" s="19"/>
      <c r="G242" s="43">
        <v>4.9565</v>
      </c>
      <c r="H242" s="42"/>
      <c r="I242" s="19">
        <f t="shared" ref="I242:I246" si="29">D242-G242</f>
        <v>0</v>
      </c>
      <c r="J242" s="42">
        <v>0</v>
      </c>
      <c r="K242" s="19">
        <v>100</v>
      </c>
      <c r="L242" s="18"/>
    </row>
    <row r="243" ht="43" customHeight="1" spans="1:12">
      <c r="A243" s="17">
        <v>237</v>
      </c>
      <c r="B243" s="18" t="s">
        <v>139</v>
      </c>
      <c r="C243" s="42" t="s">
        <v>224</v>
      </c>
      <c r="D243" s="42"/>
      <c r="E243" s="42"/>
      <c r="F243" s="43">
        <v>21</v>
      </c>
      <c r="G243" s="43">
        <v>21</v>
      </c>
      <c r="H243" s="42"/>
      <c r="I243" s="19">
        <v>0</v>
      </c>
      <c r="J243" s="42">
        <v>0</v>
      </c>
      <c r="K243" s="19">
        <v>100</v>
      </c>
      <c r="L243" s="18"/>
    </row>
    <row r="244" ht="43" customHeight="1" spans="1:12">
      <c r="A244" s="17">
        <v>238</v>
      </c>
      <c r="B244" s="18" t="s">
        <v>131</v>
      </c>
      <c r="C244" s="42" t="s">
        <v>224</v>
      </c>
      <c r="D244" s="43">
        <v>30.04</v>
      </c>
      <c r="E244" s="42"/>
      <c r="F244" s="19"/>
      <c r="G244" s="43">
        <v>30.04</v>
      </c>
      <c r="H244" s="42"/>
      <c r="I244" s="19">
        <f t="shared" si="29"/>
        <v>0</v>
      </c>
      <c r="J244" s="42">
        <v>0</v>
      </c>
      <c r="K244" s="19">
        <v>100</v>
      </c>
      <c r="L244" s="18"/>
    </row>
    <row r="245" ht="43" customHeight="1" spans="1:12">
      <c r="A245" s="17">
        <v>239</v>
      </c>
      <c r="B245" s="18" t="s">
        <v>132</v>
      </c>
      <c r="C245" s="42" t="s">
        <v>224</v>
      </c>
      <c r="D245" s="43">
        <v>2.4</v>
      </c>
      <c r="E245" s="42"/>
      <c r="F245" s="19"/>
      <c r="G245" s="43">
        <v>2.39</v>
      </c>
      <c r="H245" s="42"/>
      <c r="I245" s="19">
        <f t="shared" si="29"/>
        <v>0.00999999999999979</v>
      </c>
      <c r="J245" s="42">
        <f t="shared" si="28"/>
        <v>0.00999999999999979</v>
      </c>
      <c r="K245" s="19">
        <v>99.96</v>
      </c>
      <c r="L245" s="44" t="s">
        <v>231</v>
      </c>
    </row>
    <row r="246" ht="43" customHeight="1" spans="1:12">
      <c r="A246" s="17">
        <v>240</v>
      </c>
      <c r="B246" s="18" t="s">
        <v>77</v>
      </c>
      <c r="C246" s="42" t="s">
        <v>224</v>
      </c>
      <c r="D246" s="43">
        <v>153.73</v>
      </c>
      <c r="E246" s="42"/>
      <c r="F246" s="19"/>
      <c r="G246" s="43">
        <v>153.66082</v>
      </c>
      <c r="H246" s="42"/>
      <c r="I246" s="19">
        <f t="shared" si="29"/>
        <v>0.0691799999999887</v>
      </c>
      <c r="J246" s="42">
        <f t="shared" si="28"/>
        <v>0.0691799999999887</v>
      </c>
      <c r="K246" s="19">
        <v>100</v>
      </c>
      <c r="L246" s="18"/>
    </row>
    <row r="247" ht="43" customHeight="1" spans="1:12">
      <c r="A247" s="17">
        <v>241</v>
      </c>
      <c r="B247" s="18" t="s">
        <v>68</v>
      </c>
      <c r="C247" s="19" t="s">
        <v>253</v>
      </c>
      <c r="D247" s="19"/>
      <c r="E247" s="19">
        <v>106.21</v>
      </c>
      <c r="F247" s="19"/>
      <c r="G247" s="19">
        <v>104.71</v>
      </c>
      <c r="H247" s="19"/>
      <c r="I247" s="19">
        <v>1.5</v>
      </c>
      <c r="J247" s="19">
        <v>1.5</v>
      </c>
      <c r="K247" s="33">
        <v>99.86</v>
      </c>
      <c r="L247" s="18" t="s">
        <v>254</v>
      </c>
    </row>
    <row r="248" ht="43" customHeight="1" spans="1:12">
      <c r="A248" s="17">
        <v>242</v>
      </c>
      <c r="B248" s="18" t="s">
        <v>24</v>
      </c>
      <c r="C248" s="19" t="s">
        <v>253</v>
      </c>
      <c r="D248" s="19">
        <v>21</v>
      </c>
      <c r="E248" s="19"/>
      <c r="F248" s="19"/>
      <c r="G248" s="33">
        <v>14.77331</v>
      </c>
      <c r="H248" s="19"/>
      <c r="I248" s="33">
        <v>6.22669</v>
      </c>
      <c r="J248" s="33">
        <v>6.22669</v>
      </c>
      <c r="K248" s="19">
        <v>97.03</v>
      </c>
      <c r="L248" s="49" t="s">
        <v>255</v>
      </c>
    </row>
    <row r="249" ht="43" customHeight="1" spans="1:12">
      <c r="A249" s="17">
        <v>243</v>
      </c>
      <c r="B249" s="18" t="s">
        <v>256</v>
      </c>
      <c r="C249" s="19" t="s">
        <v>253</v>
      </c>
      <c r="D249" s="19"/>
      <c r="E249" s="19"/>
      <c r="F249" s="20">
        <v>20000</v>
      </c>
      <c r="G249" s="20">
        <v>20000</v>
      </c>
      <c r="H249" s="19"/>
      <c r="I249" s="19">
        <v>0</v>
      </c>
      <c r="J249" s="33">
        <v>0</v>
      </c>
      <c r="K249" s="19">
        <v>100</v>
      </c>
      <c r="L249" s="18"/>
    </row>
    <row r="250" ht="43" customHeight="1" spans="1:12">
      <c r="A250" s="17">
        <v>244</v>
      </c>
      <c r="B250" s="21" t="s">
        <v>257</v>
      </c>
      <c r="C250" s="19" t="s">
        <v>253</v>
      </c>
      <c r="D250" s="22"/>
      <c r="E250" s="19"/>
      <c r="F250" s="20">
        <v>1217.65834</v>
      </c>
      <c r="G250" s="20">
        <v>1217.65834</v>
      </c>
      <c r="H250" s="19"/>
      <c r="I250" s="19">
        <v>0</v>
      </c>
      <c r="J250" s="33">
        <v>0</v>
      </c>
      <c r="K250" s="19">
        <v>100</v>
      </c>
      <c r="L250" s="18"/>
    </row>
    <row r="251" ht="43" customHeight="1" spans="1:12">
      <c r="A251" s="17">
        <v>245</v>
      </c>
      <c r="B251" s="18" t="s">
        <v>89</v>
      </c>
      <c r="C251" s="19" t="s">
        <v>253</v>
      </c>
      <c r="D251" s="19"/>
      <c r="E251" s="19"/>
      <c r="F251" s="20">
        <v>7809.690861</v>
      </c>
      <c r="G251" s="20">
        <v>7404.86166</v>
      </c>
      <c r="H251" s="19"/>
      <c r="I251" s="33">
        <v>404.829201</v>
      </c>
      <c r="J251" s="33">
        <v>404.829201</v>
      </c>
      <c r="K251" s="19">
        <v>99.48</v>
      </c>
      <c r="L251" s="18" t="s">
        <v>81</v>
      </c>
    </row>
    <row r="252" ht="43" customHeight="1" spans="1:12">
      <c r="A252" s="17">
        <v>246</v>
      </c>
      <c r="B252" s="18" t="s">
        <v>258</v>
      </c>
      <c r="C252" s="19" t="s">
        <v>253</v>
      </c>
      <c r="D252" s="19"/>
      <c r="E252" s="19"/>
      <c r="F252" s="20">
        <v>444.6</v>
      </c>
      <c r="G252" s="20">
        <v>444.6</v>
      </c>
      <c r="H252" s="19"/>
      <c r="I252" s="33">
        <v>0</v>
      </c>
      <c r="J252" s="33">
        <v>0</v>
      </c>
      <c r="K252" s="19">
        <v>100</v>
      </c>
      <c r="L252" s="18"/>
    </row>
    <row r="253" ht="43" customHeight="1" spans="1:12">
      <c r="A253" s="17">
        <v>247</v>
      </c>
      <c r="B253" s="18" t="s">
        <v>259</v>
      </c>
      <c r="C253" s="19" t="s">
        <v>253</v>
      </c>
      <c r="D253" s="20"/>
      <c r="E253" s="19"/>
      <c r="F253" s="19">
        <v>0.03</v>
      </c>
      <c r="G253" s="20">
        <v>0.02223</v>
      </c>
      <c r="H253" s="19"/>
      <c r="I253" s="33">
        <v>0</v>
      </c>
      <c r="J253" s="19">
        <v>0</v>
      </c>
      <c r="K253" s="19">
        <v>100</v>
      </c>
      <c r="L253" s="18" t="s">
        <v>260</v>
      </c>
    </row>
    <row r="254" ht="43" customHeight="1" spans="1:12">
      <c r="A254" s="17">
        <v>248</v>
      </c>
      <c r="B254" s="18" t="s">
        <v>261</v>
      </c>
      <c r="C254" s="19" t="s">
        <v>253</v>
      </c>
      <c r="D254" s="19"/>
      <c r="E254" s="19"/>
      <c r="F254" s="20">
        <v>319.59</v>
      </c>
      <c r="G254" s="20">
        <v>319.59</v>
      </c>
      <c r="H254" s="19"/>
      <c r="I254" s="33">
        <v>0</v>
      </c>
      <c r="J254" s="19">
        <v>0</v>
      </c>
      <c r="K254" s="19">
        <v>100</v>
      </c>
      <c r="L254" s="18"/>
    </row>
    <row r="255" ht="43" customHeight="1" spans="1:12">
      <c r="A255" s="17">
        <v>249</v>
      </c>
      <c r="B255" s="18" t="s">
        <v>262</v>
      </c>
      <c r="C255" s="19" t="s">
        <v>253</v>
      </c>
      <c r="D255" s="23"/>
      <c r="E255" s="19"/>
      <c r="F255" s="19">
        <v>4467.5</v>
      </c>
      <c r="G255" s="23">
        <v>4467.5</v>
      </c>
      <c r="H255" s="19"/>
      <c r="I255" s="19">
        <v>0</v>
      </c>
      <c r="J255" s="19">
        <v>0</v>
      </c>
      <c r="K255" s="19">
        <v>100</v>
      </c>
      <c r="L255" s="18"/>
    </row>
    <row r="256" ht="43" customHeight="1" spans="1:12">
      <c r="A256" s="17">
        <v>250</v>
      </c>
      <c r="B256" s="18" t="s">
        <v>263</v>
      </c>
      <c r="C256" s="19" t="s">
        <v>253</v>
      </c>
      <c r="D256" s="19"/>
      <c r="E256" s="23"/>
      <c r="F256" s="19">
        <v>38.2</v>
      </c>
      <c r="G256" s="23">
        <v>38.2</v>
      </c>
      <c r="H256" s="19"/>
      <c r="I256" s="19">
        <v>0</v>
      </c>
      <c r="J256" s="19">
        <v>0</v>
      </c>
      <c r="K256" s="19">
        <v>100</v>
      </c>
      <c r="L256" s="18"/>
    </row>
    <row r="257" ht="43" customHeight="1" spans="1:12">
      <c r="A257" s="17">
        <v>251</v>
      </c>
      <c r="B257" s="18" t="s">
        <v>264</v>
      </c>
      <c r="C257" s="19" t="s">
        <v>253</v>
      </c>
      <c r="D257" s="19"/>
      <c r="E257" s="19"/>
      <c r="F257" s="20">
        <v>0.01</v>
      </c>
      <c r="G257" s="20">
        <v>0.00191</v>
      </c>
      <c r="H257" s="19"/>
      <c r="I257" s="19">
        <v>0</v>
      </c>
      <c r="J257" s="19">
        <v>0</v>
      </c>
      <c r="K257" s="19">
        <v>100</v>
      </c>
      <c r="L257" s="18" t="s">
        <v>260</v>
      </c>
    </row>
    <row r="258" ht="43" customHeight="1" spans="1:12">
      <c r="A258" s="17">
        <v>252</v>
      </c>
      <c r="B258" s="18" t="s">
        <v>265</v>
      </c>
      <c r="C258" s="19" t="s">
        <v>253</v>
      </c>
      <c r="D258" s="19"/>
      <c r="E258" s="19"/>
      <c r="F258" s="23">
        <v>628.2</v>
      </c>
      <c r="G258" s="23">
        <v>628.2</v>
      </c>
      <c r="H258" s="19"/>
      <c r="I258" s="19">
        <v>0</v>
      </c>
      <c r="J258" s="19">
        <v>0</v>
      </c>
      <c r="K258" s="19">
        <v>100</v>
      </c>
      <c r="L258" s="18"/>
    </row>
    <row r="259" ht="43" customHeight="1" spans="1:12">
      <c r="A259" s="17">
        <v>253</v>
      </c>
      <c r="B259" s="18" t="s">
        <v>266</v>
      </c>
      <c r="C259" s="19" t="s">
        <v>253</v>
      </c>
      <c r="D259" s="19"/>
      <c r="E259" s="19"/>
      <c r="F259" s="23">
        <v>0.04</v>
      </c>
      <c r="G259" s="23">
        <v>0.03141</v>
      </c>
      <c r="H259" s="19"/>
      <c r="I259" s="19">
        <v>0</v>
      </c>
      <c r="J259" s="19">
        <v>0</v>
      </c>
      <c r="K259" s="19">
        <v>100</v>
      </c>
      <c r="L259" s="18" t="s">
        <v>260</v>
      </c>
    </row>
    <row r="260" ht="43" customHeight="1" spans="1:12">
      <c r="A260" s="17">
        <v>254</v>
      </c>
      <c r="B260" s="18" t="s">
        <v>267</v>
      </c>
      <c r="C260" s="19" t="s">
        <v>253</v>
      </c>
      <c r="D260" s="19"/>
      <c r="E260" s="19"/>
      <c r="F260" s="23">
        <v>2023.49</v>
      </c>
      <c r="G260" s="23">
        <v>2023.49</v>
      </c>
      <c r="H260" s="19"/>
      <c r="I260" s="19">
        <v>0</v>
      </c>
      <c r="J260" s="19">
        <v>0</v>
      </c>
      <c r="K260" s="19">
        <v>100</v>
      </c>
      <c r="L260" s="18"/>
    </row>
    <row r="261" ht="43" customHeight="1" spans="1:12">
      <c r="A261" s="17">
        <v>255</v>
      </c>
      <c r="B261" s="18" t="s">
        <v>268</v>
      </c>
      <c r="C261" s="19" t="s">
        <v>253</v>
      </c>
      <c r="D261" s="19"/>
      <c r="E261" s="19"/>
      <c r="F261" s="23">
        <v>267.94</v>
      </c>
      <c r="G261" s="23">
        <v>267.94</v>
      </c>
      <c r="H261" s="19"/>
      <c r="I261" s="19">
        <v>0</v>
      </c>
      <c r="J261" s="19">
        <v>0</v>
      </c>
      <c r="K261" s="19">
        <v>100</v>
      </c>
      <c r="L261" s="18"/>
    </row>
    <row r="262" ht="43" customHeight="1" spans="1:12">
      <c r="A262" s="17">
        <v>256</v>
      </c>
      <c r="B262" s="18" t="s">
        <v>269</v>
      </c>
      <c r="C262" s="19" t="s">
        <v>253</v>
      </c>
      <c r="D262" s="19"/>
      <c r="E262" s="19"/>
      <c r="F262" s="23">
        <v>1019.94</v>
      </c>
      <c r="G262" s="23">
        <v>1019.94</v>
      </c>
      <c r="H262" s="19"/>
      <c r="I262" s="19">
        <v>0</v>
      </c>
      <c r="J262" s="19">
        <v>0</v>
      </c>
      <c r="K262" s="19">
        <v>100</v>
      </c>
      <c r="L262" s="18"/>
    </row>
    <row r="263" ht="43" customHeight="1" spans="1:12">
      <c r="A263" s="17">
        <v>257</v>
      </c>
      <c r="B263" s="18" t="s">
        <v>270</v>
      </c>
      <c r="C263" s="19" t="s">
        <v>253</v>
      </c>
      <c r="D263" s="19"/>
      <c r="E263" s="19"/>
      <c r="F263" s="23">
        <v>0.06</v>
      </c>
      <c r="G263" s="19">
        <v>0.050998</v>
      </c>
      <c r="H263" s="19"/>
      <c r="I263" s="19">
        <v>0</v>
      </c>
      <c r="J263" s="19">
        <v>0</v>
      </c>
      <c r="K263" s="19">
        <v>100</v>
      </c>
      <c r="L263" s="18" t="s">
        <v>260</v>
      </c>
    </row>
    <row r="264" ht="43" customHeight="1" spans="1:12">
      <c r="A264" s="17">
        <v>258</v>
      </c>
      <c r="B264" s="18" t="s">
        <v>271</v>
      </c>
      <c r="C264" s="19" t="s">
        <v>253</v>
      </c>
      <c r="D264" s="19"/>
      <c r="E264" s="23">
        <v>2.96</v>
      </c>
      <c r="F264" s="34"/>
      <c r="G264" s="23">
        <v>0.02</v>
      </c>
      <c r="H264" s="19"/>
      <c r="I264" s="19">
        <v>2.94</v>
      </c>
      <c r="J264" s="19">
        <v>2.94</v>
      </c>
      <c r="K264" s="19">
        <v>90.07</v>
      </c>
      <c r="L264" s="18" t="s">
        <v>254</v>
      </c>
    </row>
    <row r="265" ht="43" customHeight="1" spans="1:12">
      <c r="A265" s="17">
        <v>259</v>
      </c>
      <c r="B265" s="18" t="s">
        <v>272</v>
      </c>
      <c r="C265" s="19" t="s">
        <v>253</v>
      </c>
      <c r="D265" s="19">
        <v>26.358625</v>
      </c>
      <c r="E265" s="19"/>
      <c r="F265" s="23"/>
      <c r="G265" s="23">
        <v>20.935925</v>
      </c>
      <c r="H265" s="19"/>
      <c r="I265" s="32">
        <v>5.4227</v>
      </c>
      <c r="J265" s="19">
        <v>5.4227</v>
      </c>
      <c r="K265" s="19">
        <v>97.94</v>
      </c>
      <c r="L265" s="18" t="s">
        <v>273</v>
      </c>
    </row>
    <row r="266" ht="43" customHeight="1" spans="1:12">
      <c r="A266" s="17">
        <v>260</v>
      </c>
      <c r="B266" s="24" t="s">
        <v>274</v>
      </c>
      <c r="C266" s="19" t="s">
        <v>253</v>
      </c>
      <c r="D266" s="19"/>
      <c r="E266" s="19"/>
      <c r="F266" s="23">
        <v>1.05</v>
      </c>
      <c r="G266" s="23">
        <v>0.51</v>
      </c>
      <c r="H266" s="19"/>
      <c r="I266" s="19">
        <v>0.54</v>
      </c>
      <c r="J266" s="19">
        <v>0.54</v>
      </c>
      <c r="K266" s="19">
        <v>90.86</v>
      </c>
      <c r="L266" s="18" t="s">
        <v>254</v>
      </c>
    </row>
    <row r="267" ht="43" customHeight="1" spans="1:12">
      <c r="A267" s="17">
        <v>261</v>
      </c>
      <c r="B267" s="41" t="s">
        <v>275</v>
      </c>
      <c r="C267" s="19" t="s">
        <v>253</v>
      </c>
      <c r="D267" s="23"/>
      <c r="E267" s="19"/>
      <c r="F267" s="19">
        <v>5.852314</v>
      </c>
      <c r="G267" s="23">
        <v>5.852314</v>
      </c>
      <c r="H267" s="19"/>
      <c r="I267" s="19">
        <v>0</v>
      </c>
      <c r="J267" s="19">
        <v>0</v>
      </c>
      <c r="K267" s="19">
        <v>100</v>
      </c>
      <c r="L267" s="18"/>
    </row>
    <row r="268" ht="43" customHeight="1" spans="1:12">
      <c r="A268" s="17">
        <v>262</v>
      </c>
      <c r="B268" s="18" t="s">
        <v>71</v>
      </c>
      <c r="C268" s="19" t="s">
        <v>253</v>
      </c>
      <c r="D268" s="23"/>
      <c r="E268" s="19">
        <v>0.8</v>
      </c>
      <c r="F268" s="34"/>
      <c r="G268" s="19">
        <v>0</v>
      </c>
      <c r="H268" s="19"/>
      <c r="I268" s="19">
        <v>0.8</v>
      </c>
      <c r="J268" s="19">
        <v>0.8</v>
      </c>
      <c r="K268" s="19">
        <v>0</v>
      </c>
      <c r="L268" s="18" t="s">
        <v>276</v>
      </c>
    </row>
    <row r="269" ht="43" customHeight="1" spans="1:12">
      <c r="A269" s="17">
        <v>263</v>
      </c>
      <c r="B269" s="18" t="s">
        <v>105</v>
      </c>
      <c r="C269" s="19" t="s">
        <v>253</v>
      </c>
      <c r="D269" s="19">
        <v>9</v>
      </c>
      <c r="E269" s="19"/>
      <c r="F269" s="23"/>
      <c r="G269" s="23">
        <v>5.6559</v>
      </c>
      <c r="H269" s="19"/>
      <c r="I269" s="19">
        <v>3.3441</v>
      </c>
      <c r="J269" s="19">
        <v>3.3441</v>
      </c>
      <c r="K269" s="19">
        <v>96.28</v>
      </c>
      <c r="L269" s="18" t="s">
        <v>254</v>
      </c>
    </row>
    <row r="270" ht="43" customHeight="1" spans="1:12">
      <c r="A270" s="17">
        <v>264</v>
      </c>
      <c r="B270" s="18" t="s">
        <v>277</v>
      </c>
      <c r="C270" s="19" t="s">
        <v>253</v>
      </c>
      <c r="D270" s="19"/>
      <c r="E270" s="19"/>
      <c r="F270" s="23">
        <v>37.62</v>
      </c>
      <c r="G270" s="23">
        <v>37.62</v>
      </c>
      <c r="H270" s="19"/>
      <c r="I270" s="19">
        <v>0</v>
      </c>
      <c r="J270" s="19">
        <v>0</v>
      </c>
      <c r="K270" s="19">
        <v>100</v>
      </c>
      <c r="L270" s="18"/>
    </row>
    <row r="271" ht="43" customHeight="1" spans="1:12">
      <c r="A271" s="17">
        <v>265</v>
      </c>
      <c r="B271" s="18" t="s">
        <v>278</v>
      </c>
      <c r="C271" s="19" t="s">
        <v>253</v>
      </c>
      <c r="D271" s="19"/>
      <c r="E271" s="19"/>
      <c r="F271" s="23">
        <v>0.01</v>
      </c>
      <c r="G271" s="23">
        <v>0.001882</v>
      </c>
      <c r="H271" s="19"/>
      <c r="I271" s="19">
        <v>0</v>
      </c>
      <c r="J271" s="19">
        <v>0</v>
      </c>
      <c r="K271" s="19">
        <v>100</v>
      </c>
      <c r="L271" s="18" t="s">
        <v>260</v>
      </c>
    </row>
    <row r="272" ht="43" customHeight="1" spans="1:12">
      <c r="A272" s="17">
        <v>266</v>
      </c>
      <c r="B272" s="18" t="s">
        <v>279</v>
      </c>
      <c r="C272" s="19" t="s">
        <v>253</v>
      </c>
      <c r="D272" s="19"/>
      <c r="E272" s="19"/>
      <c r="F272" s="20">
        <v>228.52</v>
      </c>
      <c r="G272" s="20">
        <v>228.52</v>
      </c>
      <c r="H272" s="19"/>
      <c r="I272" s="19">
        <v>0</v>
      </c>
      <c r="J272" s="19">
        <v>0</v>
      </c>
      <c r="K272" s="19">
        <v>100</v>
      </c>
      <c r="L272" s="18"/>
    </row>
    <row r="273" ht="43" customHeight="1" spans="1:12">
      <c r="A273" s="17">
        <v>267</v>
      </c>
      <c r="B273" s="18" t="s">
        <v>280</v>
      </c>
      <c r="C273" s="19" t="s">
        <v>253</v>
      </c>
      <c r="D273" s="19"/>
      <c r="E273" s="19"/>
      <c r="F273" s="20">
        <v>770</v>
      </c>
      <c r="G273" s="20">
        <v>770</v>
      </c>
      <c r="H273" s="19"/>
      <c r="I273" s="19">
        <v>0</v>
      </c>
      <c r="J273" s="19">
        <v>0</v>
      </c>
      <c r="K273" s="19">
        <v>100</v>
      </c>
      <c r="L273" s="18"/>
    </row>
    <row r="274" ht="43" customHeight="1" spans="1:12">
      <c r="A274" s="17">
        <v>268</v>
      </c>
      <c r="B274" s="18" t="s">
        <v>131</v>
      </c>
      <c r="C274" s="19" t="s">
        <v>253</v>
      </c>
      <c r="D274" s="19">
        <v>61.48</v>
      </c>
      <c r="E274" s="19"/>
      <c r="F274" s="25"/>
      <c r="G274" s="25">
        <v>61.48</v>
      </c>
      <c r="H274" s="19"/>
      <c r="I274" s="19">
        <v>0</v>
      </c>
      <c r="J274" s="34">
        <v>0</v>
      </c>
      <c r="K274" s="19">
        <v>100</v>
      </c>
      <c r="L274" s="18"/>
    </row>
    <row r="275" ht="43" customHeight="1" spans="1:12">
      <c r="A275" s="17">
        <v>269</v>
      </c>
      <c r="B275" s="18" t="s">
        <v>43</v>
      </c>
      <c r="C275" s="19" t="s">
        <v>253</v>
      </c>
      <c r="D275" s="19">
        <v>49.15</v>
      </c>
      <c r="E275" s="19"/>
      <c r="F275" s="23"/>
      <c r="G275" s="23">
        <v>17.668</v>
      </c>
      <c r="H275" s="19"/>
      <c r="I275" s="19">
        <v>31.482</v>
      </c>
      <c r="J275" s="19">
        <v>31.482</v>
      </c>
      <c r="K275" s="19">
        <v>93.59</v>
      </c>
      <c r="L275" s="18" t="s">
        <v>281</v>
      </c>
    </row>
    <row r="276" ht="43" customHeight="1" spans="1:12">
      <c r="A276" s="17">
        <v>270</v>
      </c>
      <c r="B276" s="18" t="s">
        <v>132</v>
      </c>
      <c r="C276" s="19" t="s">
        <v>253</v>
      </c>
      <c r="D276" s="19">
        <v>2.48</v>
      </c>
      <c r="E276" s="19"/>
      <c r="F276" s="20"/>
      <c r="G276" s="20">
        <v>2.48</v>
      </c>
      <c r="H276" s="19"/>
      <c r="I276" s="19">
        <v>0</v>
      </c>
      <c r="J276" s="19">
        <v>0</v>
      </c>
      <c r="K276" s="19">
        <v>100</v>
      </c>
      <c r="L276" s="18"/>
    </row>
    <row r="277" ht="43" customHeight="1" spans="1:12">
      <c r="A277" s="17">
        <v>271</v>
      </c>
      <c r="B277" s="18" t="s">
        <v>26</v>
      </c>
      <c r="C277" s="19" t="s">
        <v>253</v>
      </c>
      <c r="D277" s="19">
        <v>2869.23</v>
      </c>
      <c r="E277" s="19"/>
      <c r="F277" s="20"/>
      <c r="G277" s="20">
        <v>2670.39</v>
      </c>
      <c r="H277" s="19"/>
      <c r="I277" s="19">
        <v>198.84</v>
      </c>
      <c r="J277" s="19">
        <v>198.84</v>
      </c>
      <c r="K277" s="19">
        <v>99.31</v>
      </c>
      <c r="L277" s="18" t="s">
        <v>282</v>
      </c>
    </row>
    <row r="278" ht="43" customHeight="1" spans="1:12">
      <c r="A278" s="17">
        <v>272</v>
      </c>
      <c r="B278" s="18" t="s">
        <v>42</v>
      </c>
      <c r="C278" s="19" t="s">
        <v>253</v>
      </c>
      <c r="D278" s="19">
        <v>554.25</v>
      </c>
      <c r="E278" s="19"/>
      <c r="F278" s="20"/>
      <c r="G278" s="20">
        <v>489.99855</v>
      </c>
      <c r="H278" s="19"/>
      <c r="I278" s="19">
        <v>64.25145</v>
      </c>
      <c r="J278" s="19">
        <v>64.25145</v>
      </c>
      <c r="K278" s="19">
        <v>98.84</v>
      </c>
      <c r="L278" s="18" t="s">
        <v>283</v>
      </c>
    </row>
    <row r="279" ht="43" customHeight="1" spans="1:12">
      <c r="A279" s="17">
        <v>273</v>
      </c>
      <c r="B279" s="18" t="s">
        <v>70</v>
      </c>
      <c r="C279" s="19" t="s">
        <v>253</v>
      </c>
      <c r="D279" s="19">
        <v>107</v>
      </c>
      <c r="E279" s="19"/>
      <c r="F279" s="23"/>
      <c r="G279" s="20">
        <v>78.99</v>
      </c>
      <c r="H279" s="19"/>
      <c r="I279" s="19">
        <v>28.01</v>
      </c>
      <c r="J279" s="19">
        <v>28.01</v>
      </c>
      <c r="K279" s="19">
        <v>97.38</v>
      </c>
      <c r="L279" s="18" t="s">
        <v>284</v>
      </c>
    </row>
    <row r="280" ht="43" customHeight="1" spans="1:12">
      <c r="A280" s="17">
        <v>274</v>
      </c>
      <c r="B280" s="26" t="s">
        <v>285</v>
      </c>
      <c r="C280" s="19" t="s">
        <v>253</v>
      </c>
      <c r="D280" s="27"/>
      <c r="E280" s="19"/>
      <c r="F280" s="20">
        <v>30</v>
      </c>
      <c r="G280" s="20">
        <v>30</v>
      </c>
      <c r="H280" s="19"/>
      <c r="I280" s="19">
        <v>0</v>
      </c>
      <c r="J280" s="19">
        <v>0</v>
      </c>
      <c r="K280" s="19">
        <v>100</v>
      </c>
      <c r="L280" s="18"/>
    </row>
    <row r="281" ht="43" customHeight="1" spans="1:12">
      <c r="A281" s="17">
        <v>275</v>
      </c>
      <c r="B281" s="41" t="s">
        <v>82</v>
      </c>
      <c r="C281" s="19" t="s">
        <v>253</v>
      </c>
      <c r="D281" s="22">
        <v>0.033</v>
      </c>
      <c r="E281" s="22"/>
      <c r="F281" s="20"/>
      <c r="G281" s="20">
        <v>0</v>
      </c>
      <c r="H281" s="22"/>
      <c r="I281" s="22">
        <v>0.033</v>
      </c>
      <c r="J281" s="22">
        <v>0.033</v>
      </c>
      <c r="K281" s="22">
        <v>0</v>
      </c>
      <c r="L281" s="18" t="s">
        <v>286</v>
      </c>
    </row>
    <row r="282" ht="43" customHeight="1" spans="1:12">
      <c r="A282" s="17">
        <v>276</v>
      </c>
      <c r="B282" s="18" t="s">
        <v>287</v>
      </c>
      <c r="C282" s="19" t="s">
        <v>253</v>
      </c>
      <c r="D282" s="19"/>
      <c r="E282" s="19"/>
      <c r="F282" s="20">
        <v>10</v>
      </c>
      <c r="G282" s="20">
        <v>10</v>
      </c>
      <c r="H282" s="19"/>
      <c r="I282" s="19">
        <v>0</v>
      </c>
      <c r="J282" s="19">
        <v>0</v>
      </c>
      <c r="K282" s="19">
        <v>100</v>
      </c>
      <c r="L282" s="18"/>
    </row>
    <row r="283" ht="43" customHeight="1" spans="1:12">
      <c r="A283" s="17">
        <v>277</v>
      </c>
      <c r="B283" s="18" t="s">
        <v>288</v>
      </c>
      <c r="C283" s="19" t="s">
        <v>253</v>
      </c>
      <c r="D283" s="19"/>
      <c r="E283" s="19"/>
      <c r="F283" s="23">
        <v>1.6179</v>
      </c>
      <c r="G283" s="23">
        <v>1.6</v>
      </c>
      <c r="H283" s="19"/>
      <c r="I283" s="19">
        <v>0.0178999999999998</v>
      </c>
      <c r="J283" s="19">
        <v>0.0178999999999998</v>
      </c>
      <c r="K283" s="19">
        <v>99.89</v>
      </c>
      <c r="L283" s="18" t="s">
        <v>273</v>
      </c>
    </row>
    <row r="284" ht="43" customHeight="1" spans="1:12">
      <c r="A284" s="17">
        <v>278</v>
      </c>
      <c r="B284" s="18" t="s">
        <v>84</v>
      </c>
      <c r="C284" s="19" t="s">
        <v>253</v>
      </c>
      <c r="D284" s="19"/>
      <c r="E284" s="19"/>
      <c r="F284" s="20">
        <v>6.535787</v>
      </c>
      <c r="G284" s="25">
        <v>0.042787</v>
      </c>
      <c r="H284" s="19"/>
      <c r="I284" s="19">
        <v>6.493</v>
      </c>
      <c r="J284" s="19">
        <v>6.493</v>
      </c>
      <c r="K284" s="19">
        <v>90.07</v>
      </c>
      <c r="L284" s="18" t="s">
        <v>273</v>
      </c>
    </row>
    <row r="285" ht="43" customHeight="1" spans="1:12">
      <c r="A285" s="17">
        <v>279</v>
      </c>
      <c r="B285" s="18" t="s">
        <v>83</v>
      </c>
      <c r="C285" s="19" t="s">
        <v>253</v>
      </c>
      <c r="D285" s="19">
        <v>5</v>
      </c>
      <c r="E285" s="19"/>
      <c r="F285" s="28"/>
      <c r="G285" s="28">
        <v>2.49444</v>
      </c>
      <c r="H285" s="19"/>
      <c r="I285" s="19">
        <v>2.50556</v>
      </c>
      <c r="J285" s="19">
        <v>2.50556</v>
      </c>
      <c r="K285" s="19">
        <v>94.99</v>
      </c>
      <c r="L285" s="18" t="s">
        <v>289</v>
      </c>
    </row>
    <row r="286" ht="43" customHeight="1" spans="1:12">
      <c r="A286" s="17">
        <v>280</v>
      </c>
      <c r="B286" s="18" t="s">
        <v>78</v>
      </c>
      <c r="C286" s="19" t="s">
        <v>253</v>
      </c>
      <c r="D286" s="19">
        <v>37.622</v>
      </c>
      <c r="E286" s="19"/>
      <c r="F286" s="28"/>
      <c r="G286" s="20">
        <v>37.6156</v>
      </c>
      <c r="H286" s="19"/>
      <c r="I286" s="19">
        <v>0.0063999999999993</v>
      </c>
      <c r="J286" s="19">
        <v>0.0063999999999993</v>
      </c>
      <c r="K286" s="19">
        <v>100</v>
      </c>
      <c r="L286" s="18" t="s">
        <v>273</v>
      </c>
    </row>
    <row r="287" ht="43" customHeight="1" spans="1:12">
      <c r="A287" s="17">
        <v>281</v>
      </c>
      <c r="B287" s="18" t="s">
        <v>290</v>
      </c>
      <c r="C287" s="19" t="s">
        <v>253</v>
      </c>
      <c r="D287" s="19"/>
      <c r="E287" s="19"/>
      <c r="F287" s="20">
        <v>293.868</v>
      </c>
      <c r="G287" s="20">
        <v>293.868</v>
      </c>
      <c r="H287" s="19"/>
      <c r="I287" s="19">
        <v>0</v>
      </c>
      <c r="J287" s="19">
        <v>0</v>
      </c>
      <c r="K287" s="19">
        <v>100</v>
      </c>
      <c r="L287" s="18"/>
    </row>
    <row r="288" ht="43" customHeight="1" spans="1:12">
      <c r="A288" s="17">
        <v>282</v>
      </c>
      <c r="B288" s="41" t="s">
        <v>31</v>
      </c>
      <c r="C288" s="22" t="s">
        <v>253</v>
      </c>
      <c r="D288" s="22"/>
      <c r="E288" s="22"/>
      <c r="F288" s="23">
        <v>1301</v>
      </c>
      <c r="G288" s="20">
        <v>1301</v>
      </c>
      <c r="H288" s="22"/>
      <c r="I288" s="22">
        <v>0</v>
      </c>
      <c r="J288" s="22">
        <v>0</v>
      </c>
      <c r="K288" s="22">
        <v>100</v>
      </c>
      <c r="L288" s="41"/>
    </row>
    <row r="289" ht="43" customHeight="1" spans="1:12">
      <c r="A289" s="17">
        <v>283</v>
      </c>
      <c r="B289" s="18" t="s">
        <v>191</v>
      </c>
      <c r="C289" s="19" t="s">
        <v>253</v>
      </c>
      <c r="D289" s="19"/>
      <c r="E289" s="19"/>
      <c r="F289" s="20">
        <v>350.282</v>
      </c>
      <c r="G289" s="20">
        <v>350.282</v>
      </c>
      <c r="H289" s="19"/>
      <c r="I289" s="19">
        <v>0</v>
      </c>
      <c r="J289" s="19">
        <v>0</v>
      </c>
      <c r="K289" s="19">
        <v>100</v>
      </c>
      <c r="L289" s="18"/>
    </row>
    <row r="290" ht="43" customHeight="1" spans="1:12">
      <c r="A290" s="17">
        <v>284</v>
      </c>
      <c r="B290" s="18" t="s">
        <v>25</v>
      </c>
      <c r="C290" s="19" t="s">
        <v>253</v>
      </c>
      <c r="D290" s="19"/>
      <c r="E290" s="19"/>
      <c r="F290" s="23">
        <v>35</v>
      </c>
      <c r="G290" s="23">
        <v>28.3</v>
      </c>
      <c r="H290" s="19"/>
      <c r="I290" s="19">
        <v>6.7</v>
      </c>
      <c r="J290" s="19">
        <v>6.7</v>
      </c>
      <c r="K290" s="19">
        <v>98.09</v>
      </c>
      <c r="L290" s="18" t="s">
        <v>273</v>
      </c>
    </row>
    <row r="291" ht="43" customHeight="1" spans="1:12">
      <c r="A291" s="17">
        <v>285</v>
      </c>
      <c r="B291" s="41" t="s">
        <v>291</v>
      </c>
      <c r="C291" s="22" t="s">
        <v>253</v>
      </c>
      <c r="D291" s="20"/>
      <c r="E291" s="22"/>
      <c r="F291" s="22">
        <v>2</v>
      </c>
      <c r="G291" s="20">
        <v>0</v>
      </c>
      <c r="H291" s="22"/>
      <c r="I291" s="20">
        <v>2</v>
      </c>
      <c r="J291" s="22">
        <v>2</v>
      </c>
      <c r="K291" s="20">
        <v>17.56</v>
      </c>
      <c r="L291" s="41" t="s">
        <v>292</v>
      </c>
    </row>
    <row r="292" ht="43" customHeight="1" spans="1:12">
      <c r="A292" s="17">
        <v>286</v>
      </c>
      <c r="B292" s="41" t="s">
        <v>138</v>
      </c>
      <c r="C292" s="22" t="s">
        <v>253</v>
      </c>
      <c r="D292" s="22"/>
      <c r="E292" s="23"/>
      <c r="F292" s="22">
        <v>5</v>
      </c>
      <c r="G292" s="20">
        <v>0</v>
      </c>
      <c r="H292" s="22"/>
      <c r="I292" s="22">
        <v>5</v>
      </c>
      <c r="J292" s="22">
        <v>5</v>
      </c>
      <c r="K292" s="22">
        <v>70</v>
      </c>
      <c r="L292" s="45" t="s">
        <v>293</v>
      </c>
    </row>
    <row r="293" ht="43" customHeight="1" spans="1:12">
      <c r="A293" s="17">
        <v>287</v>
      </c>
      <c r="B293" s="18" t="s">
        <v>79</v>
      </c>
      <c r="C293" s="19" t="s">
        <v>253</v>
      </c>
      <c r="D293" s="23"/>
      <c r="E293" s="19"/>
      <c r="F293" s="19">
        <v>92.8</v>
      </c>
      <c r="G293" s="20">
        <v>26.392889</v>
      </c>
      <c r="H293" s="19"/>
      <c r="I293" s="19">
        <v>66.407111</v>
      </c>
      <c r="J293" s="19">
        <v>66.407111</v>
      </c>
      <c r="K293" s="19">
        <v>92.84</v>
      </c>
      <c r="L293" s="18" t="s">
        <v>273</v>
      </c>
    </row>
    <row r="294" ht="43" customHeight="1" spans="1:12">
      <c r="A294" s="17">
        <v>288</v>
      </c>
      <c r="B294" s="18" t="s">
        <v>140</v>
      </c>
      <c r="C294" s="19" t="s">
        <v>253</v>
      </c>
      <c r="D294" s="19"/>
      <c r="E294" s="23"/>
      <c r="F294" s="19">
        <v>487.94</v>
      </c>
      <c r="G294" s="20">
        <v>487.94</v>
      </c>
      <c r="H294" s="19"/>
      <c r="I294" s="19">
        <v>0</v>
      </c>
      <c r="J294" s="19">
        <v>0</v>
      </c>
      <c r="K294" s="19">
        <v>100</v>
      </c>
      <c r="L294" s="18"/>
    </row>
    <row r="295" ht="43" customHeight="1" spans="1:12">
      <c r="A295" s="17">
        <v>289</v>
      </c>
      <c r="B295" s="41" t="s">
        <v>294</v>
      </c>
      <c r="C295" s="22" t="s">
        <v>253</v>
      </c>
      <c r="D295" s="22"/>
      <c r="E295" s="22"/>
      <c r="F295" s="20">
        <v>58.44</v>
      </c>
      <c r="G295" s="20">
        <v>58.44</v>
      </c>
      <c r="H295" s="22"/>
      <c r="I295" s="22">
        <v>0</v>
      </c>
      <c r="J295" s="22">
        <v>0</v>
      </c>
      <c r="K295" s="22">
        <v>100</v>
      </c>
      <c r="L295" s="41"/>
    </row>
    <row r="296" ht="43" customHeight="1" spans="1:12">
      <c r="A296" s="17">
        <v>290</v>
      </c>
      <c r="B296" s="41" t="s">
        <v>295</v>
      </c>
      <c r="C296" s="22" t="s">
        <v>253</v>
      </c>
      <c r="D296" s="22"/>
      <c r="E296" s="22"/>
      <c r="F296" s="23">
        <v>8.5</v>
      </c>
      <c r="G296" s="20">
        <v>8.5</v>
      </c>
      <c r="H296" s="22"/>
      <c r="I296" s="22">
        <v>0</v>
      </c>
      <c r="J296" s="22">
        <v>0</v>
      </c>
      <c r="K296" s="22">
        <v>100</v>
      </c>
      <c r="L296" s="41"/>
    </row>
    <row r="297" ht="43" customHeight="1" spans="1:12">
      <c r="A297" s="17">
        <v>291</v>
      </c>
      <c r="B297" s="18" t="s">
        <v>139</v>
      </c>
      <c r="C297" s="19" t="s">
        <v>253</v>
      </c>
      <c r="D297" s="19"/>
      <c r="E297" s="19"/>
      <c r="F297" s="28">
        <v>36</v>
      </c>
      <c r="G297" s="20">
        <v>36</v>
      </c>
      <c r="H297" s="19"/>
      <c r="I297" s="19">
        <v>0</v>
      </c>
      <c r="J297" s="19">
        <v>0</v>
      </c>
      <c r="K297" s="19">
        <v>100</v>
      </c>
      <c r="L297" s="18"/>
    </row>
    <row r="298" ht="43" customHeight="1" spans="1:12">
      <c r="A298" s="17">
        <v>292</v>
      </c>
      <c r="B298" s="18" t="s">
        <v>44</v>
      </c>
      <c r="C298" s="19" t="s">
        <v>253</v>
      </c>
      <c r="D298" s="29"/>
      <c r="E298" s="19"/>
      <c r="F298" s="19">
        <v>6</v>
      </c>
      <c r="G298" s="20">
        <v>6</v>
      </c>
      <c r="H298" s="19"/>
      <c r="I298" s="19">
        <v>0</v>
      </c>
      <c r="J298" s="19">
        <v>0</v>
      </c>
      <c r="K298" s="19">
        <v>100</v>
      </c>
      <c r="L298" s="18"/>
    </row>
    <row r="299" ht="43" customHeight="1" spans="1:12">
      <c r="A299" s="17">
        <v>293</v>
      </c>
      <c r="B299" s="18" t="s">
        <v>221</v>
      </c>
      <c r="C299" s="19" t="s">
        <v>253</v>
      </c>
      <c r="D299" s="20"/>
      <c r="E299" s="19">
        <v>20</v>
      </c>
      <c r="F299" s="19"/>
      <c r="G299" s="20">
        <v>20</v>
      </c>
      <c r="H299" s="19"/>
      <c r="I299" s="19">
        <v>0</v>
      </c>
      <c r="J299" s="19">
        <v>0</v>
      </c>
      <c r="K299" s="19">
        <v>100</v>
      </c>
      <c r="L299" s="18"/>
    </row>
    <row r="300" ht="43" customHeight="1" spans="1:12">
      <c r="A300" s="17">
        <v>294</v>
      </c>
      <c r="B300" s="18" t="s">
        <v>296</v>
      </c>
      <c r="C300" s="19" t="s">
        <v>253</v>
      </c>
      <c r="D300" s="20"/>
      <c r="E300" s="19"/>
      <c r="F300" s="19">
        <v>1101.5817</v>
      </c>
      <c r="G300" s="20">
        <v>1101.5817</v>
      </c>
      <c r="H300" s="19"/>
      <c r="I300" s="19">
        <v>0</v>
      </c>
      <c r="J300" s="19">
        <v>0</v>
      </c>
      <c r="K300" s="19">
        <v>100</v>
      </c>
      <c r="L300" s="18"/>
    </row>
    <row r="301" ht="43" customHeight="1" spans="1:12">
      <c r="A301" s="17">
        <v>295</v>
      </c>
      <c r="B301" s="50" t="s">
        <v>51</v>
      </c>
      <c r="C301" s="19" t="s">
        <v>297</v>
      </c>
      <c r="D301" s="19"/>
      <c r="E301" s="19"/>
      <c r="F301" s="20">
        <v>0.915</v>
      </c>
      <c r="G301" s="20">
        <v>0.8139</v>
      </c>
      <c r="H301" s="19"/>
      <c r="I301" s="19">
        <v>0.1011</v>
      </c>
      <c r="J301" s="19">
        <v>0.1011</v>
      </c>
      <c r="K301" s="19">
        <v>98.9</v>
      </c>
      <c r="L301" s="18" t="s">
        <v>273</v>
      </c>
    </row>
    <row r="302" ht="43" customHeight="1" spans="1:12">
      <c r="A302" s="17">
        <v>296</v>
      </c>
      <c r="B302" s="18" t="s">
        <v>17</v>
      </c>
      <c r="C302" s="19" t="s">
        <v>297</v>
      </c>
      <c r="D302" s="19"/>
      <c r="E302" s="20"/>
      <c r="F302" s="19">
        <v>0.17</v>
      </c>
      <c r="G302" s="20">
        <v>0.1698</v>
      </c>
      <c r="H302" s="19"/>
      <c r="I302" s="19">
        <v>0.000200000000000006</v>
      </c>
      <c r="J302" s="19">
        <v>0.000200000000000006</v>
      </c>
      <c r="K302" s="33">
        <v>99.99</v>
      </c>
      <c r="L302" s="18" t="s">
        <v>298</v>
      </c>
    </row>
    <row r="303" ht="43" customHeight="1" spans="1:12">
      <c r="A303" s="17">
        <v>297</v>
      </c>
      <c r="B303" s="18" t="s">
        <v>299</v>
      </c>
      <c r="C303" s="19" t="s">
        <v>297</v>
      </c>
      <c r="D303" s="19"/>
      <c r="E303" s="19"/>
      <c r="F303" s="20">
        <v>1.05</v>
      </c>
      <c r="G303" s="20">
        <v>0.711312</v>
      </c>
      <c r="H303" s="19"/>
      <c r="I303" s="19">
        <v>0.338688</v>
      </c>
      <c r="J303" s="19">
        <v>0.338688</v>
      </c>
      <c r="K303" s="19">
        <v>96.77</v>
      </c>
      <c r="L303" s="18" t="s">
        <v>300</v>
      </c>
    </row>
    <row r="304" ht="43" customHeight="1" spans="1:12">
      <c r="A304" s="17">
        <v>298</v>
      </c>
      <c r="B304" s="18" t="s">
        <v>301</v>
      </c>
      <c r="C304" s="19" t="s">
        <v>297</v>
      </c>
      <c r="D304" s="20"/>
      <c r="E304" s="19"/>
      <c r="F304" s="19">
        <v>116.65015</v>
      </c>
      <c r="G304" s="20">
        <v>116.65015</v>
      </c>
      <c r="H304" s="19"/>
      <c r="I304" s="19">
        <v>0</v>
      </c>
      <c r="J304" s="19">
        <v>0</v>
      </c>
      <c r="K304" s="19">
        <v>100</v>
      </c>
      <c r="L304" s="18"/>
    </row>
    <row r="305" ht="43" customHeight="1" spans="1:12">
      <c r="A305" s="17">
        <v>299</v>
      </c>
      <c r="B305" s="18" t="s">
        <v>302</v>
      </c>
      <c r="C305" s="19" t="s">
        <v>297</v>
      </c>
      <c r="D305" s="20"/>
      <c r="E305" s="19"/>
      <c r="F305" s="19">
        <v>80.5</v>
      </c>
      <c r="G305" s="20">
        <v>53.3233</v>
      </c>
      <c r="H305" s="19"/>
      <c r="I305" s="19">
        <v>27.1767</v>
      </c>
      <c r="J305" s="19">
        <v>27.1767</v>
      </c>
      <c r="K305" s="19">
        <v>96.62</v>
      </c>
      <c r="L305" s="18" t="s">
        <v>303</v>
      </c>
    </row>
    <row r="306" ht="43" customHeight="1" spans="1:12">
      <c r="A306" s="17">
        <v>300</v>
      </c>
      <c r="B306" s="18" t="s">
        <v>304</v>
      </c>
      <c r="C306" s="19" t="s">
        <v>297</v>
      </c>
      <c r="D306" s="19"/>
      <c r="E306" s="19"/>
      <c r="F306" s="20">
        <v>33.6</v>
      </c>
      <c r="G306" s="20">
        <v>12.818</v>
      </c>
      <c r="H306" s="19"/>
      <c r="I306" s="19">
        <v>20.782</v>
      </c>
      <c r="J306" s="19">
        <v>20.782</v>
      </c>
      <c r="K306" s="19">
        <v>93.72</v>
      </c>
      <c r="L306" s="18" t="s">
        <v>303</v>
      </c>
    </row>
    <row r="307" ht="43" customHeight="1" spans="1:12">
      <c r="A307" s="17">
        <v>301</v>
      </c>
      <c r="B307" s="18" t="s">
        <v>305</v>
      </c>
      <c r="C307" s="19" t="s">
        <v>297</v>
      </c>
      <c r="D307" s="19"/>
      <c r="E307" s="19"/>
      <c r="F307" s="20">
        <v>203.73</v>
      </c>
      <c r="G307" s="20">
        <v>145.079925</v>
      </c>
      <c r="H307" s="19"/>
      <c r="I307" s="19">
        <v>58.650075</v>
      </c>
      <c r="J307" s="19">
        <v>58.650075</v>
      </c>
      <c r="K307" s="19">
        <v>97.12</v>
      </c>
      <c r="L307" s="18" t="s">
        <v>303</v>
      </c>
    </row>
    <row r="308" ht="43" customHeight="1" spans="1:12">
      <c r="A308" s="17">
        <v>302</v>
      </c>
      <c r="B308" s="51" t="s">
        <v>306</v>
      </c>
      <c r="C308" s="52" t="s">
        <v>297</v>
      </c>
      <c r="D308" s="52"/>
      <c r="E308" s="53"/>
      <c r="F308" s="52">
        <v>15</v>
      </c>
      <c r="G308" s="53">
        <v>13.536</v>
      </c>
      <c r="H308" s="52"/>
      <c r="I308" s="52">
        <f t="shared" ref="I308:I316" si="30">F308-G308</f>
        <v>1.464</v>
      </c>
      <c r="J308" s="52">
        <f t="shared" ref="J308:J310" si="31">I308</f>
        <v>1.464</v>
      </c>
      <c r="K308" s="52">
        <v>99.02</v>
      </c>
      <c r="L308" s="51" t="s">
        <v>307</v>
      </c>
    </row>
    <row r="309" ht="43" customHeight="1" spans="1:12">
      <c r="A309" s="17">
        <v>303</v>
      </c>
      <c r="B309" s="54" t="s">
        <v>308</v>
      </c>
      <c r="C309" s="55" t="s">
        <v>309</v>
      </c>
      <c r="D309" s="56"/>
      <c r="E309" s="56"/>
      <c r="F309" s="57">
        <v>0.02</v>
      </c>
      <c r="G309" s="57">
        <v>0.012798</v>
      </c>
      <c r="H309" s="56"/>
      <c r="I309" s="57">
        <f t="shared" si="30"/>
        <v>0.007202</v>
      </c>
      <c r="J309" s="57">
        <f t="shared" si="31"/>
        <v>0.007202</v>
      </c>
      <c r="K309" s="57">
        <v>96.4</v>
      </c>
      <c r="L309" s="54" t="s">
        <v>310</v>
      </c>
    </row>
    <row r="310" ht="43" customHeight="1" spans="1:12">
      <c r="A310" s="17">
        <v>304</v>
      </c>
      <c r="B310" s="54" t="s">
        <v>218</v>
      </c>
      <c r="C310" s="55" t="s">
        <v>309</v>
      </c>
      <c r="D310" s="56"/>
      <c r="E310" s="56"/>
      <c r="F310" s="57">
        <v>2573.86</v>
      </c>
      <c r="G310" s="57">
        <v>2573.86</v>
      </c>
      <c r="H310" s="56"/>
      <c r="I310" s="57">
        <f t="shared" si="30"/>
        <v>0</v>
      </c>
      <c r="J310" s="57">
        <f t="shared" si="31"/>
        <v>0</v>
      </c>
      <c r="K310" s="57">
        <v>100</v>
      </c>
      <c r="L310" s="62"/>
    </row>
    <row r="311" ht="43" customHeight="1" spans="1:12">
      <c r="A311" s="17">
        <v>305</v>
      </c>
      <c r="B311" s="54" t="s">
        <v>311</v>
      </c>
      <c r="C311" s="55" t="s">
        <v>309</v>
      </c>
      <c r="D311" s="56"/>
      <c r="E311" s="56"/>
      <c r="F311" s="57">
        <v>128.95</v>
      </c>
      <c r="G311" s="57">
        <v>85.25</v>
      </c>
      <c r="H311" s="56"/>
      <c r="I311" s="57">
        <f t="shared" si="30"/>
        <v>43.7</v>
      </c>
      <c r="J311" s="57">
        <v>0</v>
      </c>
      <c r="K311" s="57">
        <v>96.61</v>
      </c>
      <c r="L311" s="54" t="s">
        <v>312</v>
      </c>
    </row>
    <row r="312" ht="43" customHeight="1" spans="1:12">
      <c r="A312" s="17">
        <v>306</v>
      </c>
      <c r="B312" s="54" t="s">
        <v>313</v>
      </c>
      <c r="C312" s="55" t="s">
        <v>309</v>
      </c>
      <c r="D312" s="56"/>
      <c r="E312" s="56"/>
      <c r="F312" s="57">
        <v>24.8</v>
      </c>
      <c r="G312" s="57">
        <v>18.47</v>
      </c>
      <c r="H312" s="56"/>
      <c r="I312" s="57">
        <f t="shared" si="30"/>
        <v>6.33</v>
      </c>
      <c r="J312" s="57">
        <f>I312</f>
        <v>6.33</v>
      </c>
      <c r="K312" s="57">
        <v>97.45</v>
      </c>
      <c r="L312" s="54" t="s">
        <v>314</v>
      </c>
    </row>
    <row r="313" ht="43" customHeight="1" spans="1:12">
      <c r="A313" s="17">
        <v>307</v>
      </c>
      <c r="B313" s="54" t="s">
        <v>183</v>
      </c>
      <c r="C313" s="55" t="s">
        <v>309</v>
      </c>
      <c r="D313" s="56"/>
      <c r="E313" s="56"/>
      <c r="F313" s="57">
        <v>1035</v>
      </c>
      <c r="G313" s="57">
        <v>1006.8</v>
      </c>
      <c r="H313" s="56"/>
      <c r="I313" s="57">
        <f t="shared" si="30"/>
        <v>28.2</v>
      </c>
      <c r="J313" s="57">
        <v>0</v>
      </c>
      <c r="K313" s="57">
        <v>99.73</v>
      </c>
      <c r="L313" s="54" t="s">
        <v>315</v>
      </c>
    </row>
    <row r="314" ht="43" customHeight="1" spans="1:12">
      <c r="A314" s="17">
        <v>308</v>
      </c>
      <c r="B314" s="54" t="s">
        <v>35</v>
      </c>
      <c r="C314" s="55" t="s">
        <v>309</v>
      </c>
      <c r="D314" s="56"/>
      <c r="E314" s="56"/>
      <c r="F314" s="57">
        <v>44.5</v>
      </c>
      <c r="G314" s="57">
        <v>39.59</v>
      </c>
      <c r="H314" s="56"/>
      <c r="I314" s="57">
        <f t="shared" si="30"/>
        <v>4.91</v>
      </c>
      <c r="J314" s="57">
        <v>0</v>
      </c>
      <c r="K314" s="57">
        <v>98.9</v>
      </c>
      <c r="L314" s="54" t="s">
        <v>316</v>
      </c>
    </row>
    <row r="315" ht="43" customHeight="1" spans="1:12">
      <c r="A315" s="17">
        <v>309</v>
      </c>
      <c r="B315" s="54" t="s">
        <v>317</v>
      </c>
      <c r="C315" s="55" t="s">
        <v>309</v>
      </c>
      <c r="D315" s="56"/>
      <c r="E315" s="56"/>
      <c r="F315" s="57">
        <v>47891.44</v>
      </c>
      <c r="G315" s="57">
        <v>38534.84</v>
      </c>
      <c r="H315" s="56"/>
      <c r="I315" s="57">
        <f t="shared" si="30"/>
        <v>9356.60000000001</v>
      </c>
      <c r="J315" s="57">
        <v>0</v>
      </c>
      <c r="K315" s="57">
        <v>98.05</v>
      </c>
      <c r="L315" s="54" t="s">
        <v>318</v>
      </c>
    </row>
    <row r="316" ht="43" customHeight="1" spans="1:12">
      <c r="A316" s="17">
        <v>310</v>
      </c>
      <c r="B316" s="54" t="s">
        <v>319</v>
      </c>
      <c r="C316" s="55" t="s">
        <v>309</v>
      </c>
      <c r="D316" s="56"/>
      <c r="E316" s="56"/>
      <c r="F316" s="57">
        <v>352</v>
      </c>
      <c r="G316" s="57">
        <v>262.61</v>
      </c>
      <c r="H316" s="56"/>
      <c r="I316" s="57">
        <f t="shared" si="30"/>
        <v>89.39</v>
      </c>
      <c r="J316" s="57">
        <v>0</v>
      </c>
      <c r="K316" s="57">
        <v>97.46</v>
      </c>
      <c r="L316" s="54" t="s">
        <v>320</v>
      </c>
    </row>
    <row r="317" ht="43" customHeight="1" spans="1:12">
      <c r="A317" s="17">
        <v>311</v>
      </c>
      <c r="B317" s="54" t="s">
        <v>105</v>
      </c>
      <c r="C317" s="55" t="s">
        <v>309</v>
      </c>
      <c r="D317" s="56"/>
      <c r="E317" s="56">
        <v>72</v>
      </c>
      <c r="F317" s="57"/>
      <c r="G317" s="57">
        <v>24.532366</v>
      </c>
      <c r="H317" s="56"/>
      <c r="I317" s="57">
        <f>E317-G317</f>
        <v>47.467634</v>
      </c>
      <c r="J317" s="56">
        <f t="shared" ref="J317:J320" si="32">I317</f>
        <v>47.467634</v>
      </c>
      <c r="K317" s="57">
        <v>93.14</v>
      </c>
      <c r="L317" s="54" t="s">
        <v>321</v>
      </c>
    </row>
    <row r="318" ht="43" customHeight="1" spans="1:12">
      <c r="A318" s="17">
        <v>312</v>
      </c>
      <c r="B318" s="54" t="s">
        <v>100</v>
      </c>
      <c r="C318" s="55" t="s">
        <v>309</v>
      </c>
      <c r="D318" s="56"/>
      <c r="E318" s="56">
        <v>16.072213</v>
      </c>
      <c r="F318" s="57"/>
      <c r="G318" s="57">
        <v>5.6</v>
      </c>
      <c r="H318" s="56"/>
      <c r="I318" s="57">
        <f>E318-G318</f>
        <v>10.472213</v>
      </c>
      <c r="J318" s="56">
        <f t="shared" si="32"/>
        <v>10.472213</v>
      </c>
      <c r="K318" s="57">
        <v>93.48</v>
      </c>
      <c r="L318" s="54" t="s">
        <v>322</v>
      </c>
    </row>
    <row r="319" ht="43" customHeight="1" spans="1:12">
      <c r="A319" s="17">
        <v>313</v>
      </c>
      <c r="B319" s="54" t="s">
        <v>323</v>
      </c>
      <c r="C319" s="55" t="s">
        <v>309</v>
      </c>
      <c r="D319" s="56"/>
      <c r="E319" s="56"/>
      <c r="F319" s="57">
        <v>85.946823</v>
      </c>
      <c r="G319" s="57">
        <v>85.946823</v>
      </c>
      <c r="H319" s="56"/>
      <c r="I319" s="57">
        <f t="shared" ref="I319:I328" si="33">F319-G319</f>
        <v>0</v>
      </c>
      <c r="J319" s="56">
        <f t="shared" si="32"/>
        <v>0</v>
      </c>
      <c r="K319" s="57">
        <v>100</v>
      </c>
      <c r="L319" s="62"/>
    </row>
    <row r="320" ht="43" customHeight="1" spans="1:12">
      <c r="A320" s="17">
        <v>314</v>
      </c>
      <c r="B320" s="58" t="s">
        <v>324</v>
      </c>
      <c r="C320" s="59" t="s">
        <v>309</v>
      </c>
      <c r="D320" s="60"/>
      <c r="E320" s="60"/>
      <c r="F320" s="61">
        <v>460</v>
      </c>
      <c r="G320" s="61">
        <v>460</v>
      </c>
      <c r="H320" s="60"/>
      <c r="I320" s="61">
        <f t="shared" si="33"/>
        <v>0</v>
      </c>
      <c r="J320" s="60">
        <f t="shared" si="32"/>
        <v>0</v>
      </c>
      <c r="K320" s="61">
        <v>100</v>
      </c>
      <c r="L320" s="63"/>
    </row>
    <row r="321" ht="43" customHeight="1" spans="1:12">
      <c r="A321" s="17">
        <v>315</v>
      </c>
      <c r="B321" s="54" t="s">
        <v>325</v>
      </c>
      <c r="C321" s="55" t="s">
        <v>309</v>
      </c>
      <c r="D321" s="56"/>
      <c r="E321" s="56"/>
      <c r="F321" s="57">
        <v>8051.94</v>
      </c>
      <c r="G321" s="57">
        <v>7575.47</v>
      </c>
      <c r="H321" s="56"/>
      <c r="I321" s="61">
        <f t="shared" si="33"/>
        <v>476.469999999999</v>
      </c>
      <c r="J321" s="60">
        <v>0</v>
      </c>
      <c r="K321" s="57">
        <v>99.41</v>
      </c>
      <c r="L321" s="54" t="s">
        <v>326</v>
      </c>
    </row>
    <row r="322" ht="43" customHeight="1" spans="1:12">
      <c r="A322" s="17">
        <v>316</v>
      </c>
      <c r="B322" s="58" t="s">
        <v>327</v>
      </c>
      <c r="C322" s="59" t="s">
        <v>309</v>
      </c>
      <c r="D322" s="60"/>
      <c r="E322" s="60"/>
      <c r="F322" s="61">
        <v>60</v>
      </c>
      <c r="G322" s="61">
        <v>0</v>
      </c>
      <c r="H322" s="60"/>
      <c r="I322" s="61">
        <f t="shared" si="33"/>
        <v>60</v>
      </c>
      <c r="J322" s="60">
        <v>0</v>
      </c>
      <c r="K322" s="61">
        <v>0</v>
      </c>
      <c r="L322" s="63" t="s">
        <v>328</v>
      </c>
    </row>
    <row r="323" ht="43" customHeight="1" spans="1:12">
      <c r="A323" s="17">
        <v>317</v>
      </c>
      <c r="B323" s="54" t="s">
        <v>329</v>
      </c>
      <c r="C323" s="55" t="s">
        <v>309</v>
      </c>
      <c r="D323" s="56"/>
      <c r="E323" s="56"/>
      <c r="F323" s="57">
        <v>936</v>
      </c>
      <c r="G323" s="57">
        <v>685.35</v>
      </c>
      <c r="H323" s="56"/>
      <c r="I323" s="57">
        <f t="shared" si="33"/>
        <v>250.65</v>
      </c>
      <c r="J323" s="56">
        <v>0</v>
      </c>
      <c r="K323" s="57">
        <v>97.32</v>
      </c>
      <c r="L323" s="54" t="s">
        <v>330</v>
      </c>
    </row>
    <row r="324" ht="43" customHeight="1" spans="1:12">
      <c r="A324" s="17">
        <v>318</v>
      </c>
      <c r="B324" s="54" t="s">
        <v>331</v>
      </c>
      <c r="C324" s="55" t="s">
        <v>309</v>
      </c>
      <c r="D324" s="56"/>
      <c r="E324" s="56"/>
      <c r="F324" s="57">
        <v>410.56</v>
      </c>
      <c r="G324" s="57">
        <v>297.23</v>
      </c>
      <c r="H324" s="56"/>
      <c r="I324" s="57">
        <f t="shared" si="33"/>
        <v>113.33</v>
      </c>
      <c r="J324" s="56">
        <v>0</v>
      </c>
      <c r="K324" s="57">
        <v>97.24</v>
      </c>
      <c r="L324" s="54" t="s">
        <v>332</v>
      </c>
    </row>
    <row r="325" ht="43" customHeight="1" spans="1:12">
      <c r="A325" s="17">
        <v>319</v>
      </c>
      <c r="B325" s="54" t="s">
        <v>333</v>
      </c>
      <c r="C325" s="55" t="s">
        <v>309</v>
      </c>
      <c r="D325" s="56"/>
      <c r="E325" s="56"/>
      <c r="F325" s="57">
        <v>1341.1</v>
      </c>
      <c r="G325" s="57">
        <v>753.16</v>
      </c>
      <c r="H325" s="56"/>
      <c r="I325" s="57">
        <f t="shared" si="33"/>
        <v>587.94</v>
      </c>
      <c r="J325" s="56">
        <v>0</v>
      </c>
      <c r="K325" s="57">
        <v>95.62</v>
      </c>
      <c r="L325" s="54" t="s">
        <v>334</v>
      </c>
    </row>
    <row r="326" ht="43" customHeight="1" spans="1:12">
      <c r="A326" s="17">
        <v>320</v>
      </c>
      <c r="B326" s="54" t="s">
        <v>335</v>
      </c>
      <c r="C326" s="55" t="s">
        <v>309</v>
      </c>
      <c r="D326" s="56"/>
      <c r="E326" s="56"/>
      <c r="F326" s="57">
        <v>20</v>
      </c>
      <c r="G326" s="57">
        <v>2.35399</v>
      </c>
      <c r="H326" s="56"/>
      <c r="I326" s="57">
        <f t="shared" si="33"/>
        <v>17.64601</v>
      </c>
      <c r="J326" s="56">
        <f t="shared" ref="J326:J331" si="34">I326</f>
        <v>17.64601</v>
      </c>
      <c r="K326" s="57">
        <v>91.18</v>
      </c>
      <c r="L326" s="54" t="s">
        <v>336</v>
      </c>
    </row>
    <row r="327" ht="43" customHeight="1" spans="1:12">
      <c r="A327" s="17">
        <v>321</v>
      </c>
      <c r="B327" s="54" t="s">
        <v>337</v>
      </c>
      <c r="C327" s="55" t="s">
        <v>309</v>
      </c>
      <c r="D327" s="56"/>
      <c r="E327" s="56"/>
      <c r="F327" s="57">
        <v>128.74</v>
      </c>
      <c r="G327" s="57">
        <v>128.727834</v>
      </c>
      <c r="H327" s="56"/>
      <c r="I327" s="57">
        <f t="shared" si="33"/>
        <v>0.0121660000000077</v>
      </c>
      <c r="J327" s="56">
        <f t="shared" si="34"/>
        <v>0.0121660000000077</v>
      </c>
      <c r="K327" s="57">
        <v>100</v>
      </c>
      <c r="L327" s="62"/>
    </row>
    <row r="328" ht="43" customHeight="1" spans="1:12">
      <c r="A328" s="17">
        <v>322</v>
      </c>
      <c r="B328" s="54" t="s">
        <v>338</v>
      </c>
      <c r="C328" s="55" t="s">
        <v>309</v>
      </c>
      <c r="D328" s="56"/>
      <c r="E328" s="56"/>
      <c r="F328" s="57">
        <v>2.06</v>
      </c>
      <c r="G328" s="57">
        <v>2.06</v>
      </c>
      <c r="H328" s="56"/>
      <c r="I328" s="57">
        <f t="shared" si="33"/>
        <v>0</v>
      </c>
      <c r="J328" s="56">
        <f t="shared" si="34"/>
        <v>0</v>
      </c>
      <c r="K328" s="57">
        <v>100</v>
      </c>
      <c r="L328" s="62"/>
    </row>
    <row r="329" ht="43" customHeight="1" spans="1:12">
      <c r="A329" s="17">
        <v>323</v>
      </c>
      <c r="B329" s="54" t="s">
        <v>339</v>
      </c>
      <c r="C329" s="55" t="s">
        <v>309</v>
      </c>
      <c r="D329" s="57">
        <v>163.68145</v>
      </c>
      <c r="E329" s="56"/>
      <c r="F329" s="57"/>
      <c r="G329" s="57">
        <v>163.632602</v>
      </c>
      <c r="H329" s="56"/>
      <c r="I329" s="57">
        <f>D329-G329</f>
        <v>0.0488480000000209</v>
      </c>
      <c r="J329" s="56">
        <f t="shared" si="34"/>
        <v>0.0488480000000209</v>
      </c>
      <c r="K329" s="57">
        <v>100</v>
      </c>
      <c r="L329" s="62"/>
    </row>
    <row r="330" ht="43" customHeight="1" spans="1:12">
      <c r="A330" s="17">
        <v>324</v>
      </c>
      <c r="B330" s="54" t="s">
        <v>70</v>
      </c>
      <c r="C330" s="55" t="s">
        <v>309</v>
      </c>
      <c r="D330" s="56">
        <v>7.5</v>
      </c>
      <c r="E330" s="56"/>
      <c r="F330" s="57"/>
      <c r="G330" s="57">
        <v>7.5</v>
      </c>
      <c r="H330" s="56"/>
      <c r="I330" s="57">
        <f>D330-G330</f>
        <v>0</v>
      </c>
      <c r="J330" s="56">
        <f t="shared" si="34"/>
        <v>0</v>
      </c>
      <c r="K330" s="55">
        <v>100</v>
      </c>
      <c r="L330" s="62"/>
    </row>
    <row r="331" ht="43" customHeight="1" spans="1:12">
      <c r="A331" s="17">
        <v>325</v>
      </c>
      <c r="B331" s="54" t="s">
        <v>340</v>
      </c>
      <c r="C331" s="55" t="s">
        <v>309</v>
      </c>
      <c r="D331" s="56"/>
      <c r="E331" s="56"/>
      <c r="F331" s="57">
        <v>13.85</v>
      </c>
      <c r="G331" s="57">
        <v>13.840425</v>
      </c>
      <c r="H331" s="56"/>
      <c r="I331" s="57">
        <f t="shared" ref="I331:I337" si="35">F331-G331</f>
        <v>0.00957499999999989</v>
      </c>
      <c r="J331" s="56">
        <f t="shared" si="34"/>
        <v>0.00957499999999989</v>
      </c>
      <c r="K331" s="57">
        <v>99.99</v>
      </c>
      <c r="L331" s="54" t="s">
        <v>336</v>
      </c>
    </row>
    <row r="332" ht="43" customHeight="1" spans="1:12">
      <c r="A332" s="17">
        <v>326</v>
      </c>
      <c r="B332" s="54" t="s">
        <v>17</v>
      </c>
      <c r="C332" s="55" t="s">
        <v>309</v>
      </c>
      <c r="D332" s="56"/>
      <c r="E332" s="56"/>
      <c r="F332" s="57">
        <v>98.53</v>
      </c>
      <c r="G332" s="57">
        <v>38.31</v>
      </c>
      <c r="H332" s="56"/>
      <c r="I332" s="57">
        <f t="shared" si="35"/>
        <v>60.22</v>
      </c>
      <c r="J332" s="56">
        <v>0</v>
      </c>
      <c r="K332" s="57">
        <v>93.89</v>
      </c>
      <c r="L332" s="54" t="s">
        <v>336</v>
      </c>
    </row>
    <row r="333" ht="43" customHeight="1" spans="1:12">
      <c r="A333" s="17">
        <v>327</v>
      </c>
      <c r="B333" s="62" t="s">
        <v>341</v>
      </c>
      <c r="C333" s="55" t="s">
        <v>309</v>
      </c>
      <c r="D333" s="56"/>
      <c r="E333" s="56"/>
      <c r="F333" s="57">
        <v>660</v>
      </c>
      <c r="G333" s="57">
        <v>183.4</v>
      </c>
      <c r="H333" s="56"/>
      <c r="I333" s="57">
        <f t="shared" si="35"/>
        <v>476.6</v>
      </c>
      <c r="J333" s="56">
        <v>0</v>
      </c>
      <c r="K333" s="57">
        <v>92.78</v>
      </c>
      <c r="L333" s="54" t="s">
        <v>342</v>
      </c>
    </row>
    <row r="334" ht="43" customHeight="1" spans="1:12">
      <c r="A334" s="17">
        <v>328</v>
      </c>
      <c r="B334" s="54" t="s">
        <v>124</v>
      </c>
      <c r="C334" s="55" t="s">
        <v>309</v>
      </c>
      <c r="D334" s="56"/>
      <c r="E334" s="56"/>
      <c r="F334" s="57">
        <v>100</v>
      </c>
      <c r="G334" s="57">
        <v>26.26</v>
      </c>
      <c r="H334" s="56"/>
      <c r="I334" s="57">
        <f t="shared" si="35"/>
        <v>73.74</v>
      </c>
      <c r="J334" s="56">
        <v>0</v>
      </c>
      <c r="K334" s="57">
        <v>92.63</v>
      </c>
      <c r="L334" s="54" t="s">
        <v>343</v>
      </c>
    </row>
    <row r="335" ht="43" customHeight="1" spans="1:12">
      <c r="A335" s="17">
        <v>329</v>
      </c>
      <c r="B335" s="54" t="s">
        <v>344</v>
      </c>
      <c r="C335" s="55" t="s">
        <v>309</v>
      </c>
      <c r="D335" s="56"/>
      <c r="E335" s="56"/>
      <c r="F335" s="57">
        <v>58.53025</v>
      </c>
      <c r="G335" s="57">
        <v>58.34263</v>
      </c>
      <c r="H335" s="56"/>
      <c r="I335" s="57">
        <f t="shared" si="35"/>
        <v>0.187620000000003</v>
      </c>
      <c r="J335" s="56">
        <f t="shared" ref="J335:J339" si="36">I335</f>
        <v>0.187620000000003</v>
      </c>
      <c r="K335" s="57">
        <v>99.97</v>
      </c>
      <c r="L335" s="54" t="s">
        <v>343</v>
      </c>
    </row>
    <row r="336" ht="43" customHeight="1" spans="1:12">
      <c r="A336" s="17">
        <v>330</v>
      </c>
      <c r="B336" s="54" t="s">
        <v>20</v>
      </c>
      <c r="C336" s="55" t="s">
        <v>309</v>
      </c>
      <c r="D336" s="56"/>
      <c r="E336" s="56"/>
      <c r="F336" s="57">
        <v>164.6</v>
      </c>
      <c r="G336" s="57">
        <v>126.63</v>
      </c>
      <c r="H336" s="56"/>
      <c r="I336" s="57">
        <f t="shared" si="35"/>
        <v>37.97</v>
      </c>
      <c r="J336" s="56">
        <v>0</v>
      </c>
      <c r="K336" s="57">
        <v>97.69</v>
      </c>
      <c r="L336" s="54" t="s">
        <v>345</v>
      </c>
    </row>
    <row r="337" ht="43" customHeight="1" spans="1:12">
      <c r="A337" s="17">
        <v>331</v>
      </c>
      <c r="B337" s="54" t="s">
        <v>122</v>
      </c>
      <c r="C337" s="55" t="s">
        <v>309</v>
      </c>
      <c r="D337" s="56"/>
      <c r="E337" s="56"/>
      <c r="F337" s="57">
        <v>100</v>
      </c>
      <c r="G337" s="57">
        <v>100</v>
      </c>
      <c r="H337" s="56"/>
      <c r="I337" s="57">
        <f t="shared" si="35"/>
        <v>0</v>
      </c>
      <c r="J337" s="56">
        <f t="shared" si="36"/>
        <v>0</v>
      </c>
      <c r="K337" s="57">
        <v>100</v>
      </c>
      <c r="L337" s="62"/>
    </row>
    <row r="338" ht="43" customHeight="1" spans="1:12">
      <c r="A338" s="17">
        <v>332</v>
      </c>
      <c r="B338" s="54" t="s">
        <v>346</v>
      </c>
      <c r="C338" s="55" t="s">
        <v>309</v>
      </c>
      <c r="D338" s="56">
        <v>79.457904</v>
      </c>
      <c r="E338" s="56"/>
      <c r="F338" s="57"/>
      <c r="G338" s="56">
        <v>79.457904</v>
      </c>
      <c r="H338" s="56"/>
      <c r="I338" s="57">
        <f t="shared" ref="I338:I341" si="37">D338-G338</f>
        <v>0</v>
      </c>
      <c r="J338" s="56">
        <f t="shared" si="36"/>
        <v>0</v>
      </c>
      <c r="K338" s="57">
        <v>100</v>
      </c>
      <c r="L338" s="62"/>
    </row>
    <row r="339" ht="43" customHeight="1" spans="1:12">
      <c r="A339" s="17">
        <v>333</v>
      </c>
      <c r="B339" s="54" t="s">
        <v>26</v>
      </c>
      <c r="C339" s="55" t="s">
        <v>309</v>
      </c>
      <c r="D339" s="56">
        <v>695.28</v>
      </c>
      <c r="E339" s="56"/>
      <c r="F339" s="57"/>
      <c r="G339" s="57">
        <v>491.59056</v>
      </c>
      <c r="H339" s="56"/>
      <c r="I339" s="57">
        <f t="shared" si="37"/>
        <v>203.68944</v>
      </c>
      <c r="J339" s="56">
        <f t="shared" si="36"/>
        <v>203.68944</v>
      </c>
      <c r="K339" s="57">
        <v>97.07</v>
      </c>
      <c r="L339" s="54" t="s">
        <v>347</v>
      </c>
    </row>
    <row r="340" ht="43" customHeight="1" spans="1:12">
      <c r="A340" s="17">
        <v>334</v>
      </c>
      <c r="B340" s="54" t="s">
        <v>201</v>
      </c>
      <c r="C340" s="55" t="s">
        <v>309</v>
      </c>
      <c r="D340" s="56"/>
      <c r="E340" s="56"/>
      <c r="F340" s="57">
        <v>30</v>
      </c>
      <c r="G340" s="57">
        <v>0</v>
      </c>
      <c r="H340" s="56"/>
      <c r="I340" s="57">
        <f t="shared" ref="I340:I345" si="38">F340-G340</f>
        <v>30</v>
      </c>
      <c r="J340" s="56">
        <v>0</v>
      </c>
      <c r="K340" s="57">
        <v>0</v>
      </c>
      <c r="L340" s="54" t="s">
        <v>348</v>
      </c>
    </row>
    <row r="341" ht="43" customHeight="1" spans="1:12">
      <c r="A341" s="17">
        <v>335</v>
      </c>
      <c r="B341" s="54" t="s">
        <v>349</v>
      </c>
      <c r="C341" s="55" t="s">
        <v>309</v>
      </c>
      <c r="D341" s="56">
        <v>131</v>
      </c>
      <c r="E341" s="56"/>
      <c r="F341" s="57"/>
      <c r="G341" s="57">
        <v>80.754031</v>
      </c>
      <c r="H341" s="56"/>
      <c r="I341" s="57">
        <f t="shared" si="37"/>
        <v>50.245969</v>
      </c>
      <c r="J341" s="56">
        <f t="shared" ref="J341:J344" si="39">I341</f>
        <v>50.245969</v>
      </c>
      <c r="K341" s="57">
        <v>96.16</v>
      </c>
      <c r="L341" s="54" t="s">
        <v>350</v>
      </c>
    </row>
    <row r="342" ht="43" customHeight="1" spans="1:12">
      <c r="A342" s="17">
        <v>336</v>
      </c>
      <c r="B342" s="54" t="s">
        <v>351</v>
      </c>
      <c r="C342" s="55" t="s">
        <v>309</v>
      </c>
      <c r="D342" s="56"/>
      <c r="E342" s="56"/>
      <c r="F342" s="57">
        <v>210</v>
      </c>
      <c r="G342" s="57">
        <v>210</v>
      </c>
      <c r="H342" s="56"/>
      <c r="I342" s="57">
        <f t="shared" si="38"/>
        <v>0</v>
      </c>
      <c r="J342" s="56">
        <f t="shared" si="39"/>
        <v>0</v>
      </c>
      <c r="K342" s="57">
        <v>100</v>
      </c>
      <c r="L342" s="62"/>
    </row>
    <row r="343" ht="43" customHeight="1" spans="1:12">
      <c r="A343" s="17">
        <v>337</v>
      </c>
      <c r="B343" s="54" t="s">
        <v>352</v>
      </c>
      <c r="C343" s="55" t="s">
        <v>309</v>
      </c>
      <c r="D343" s="56"/>
      <c r="E343" s="56"/>
      <c r="F343" s="57">
        <v>0.01</v>
      </c>
      <c r="G343" s="57">
        <v>0.006436</v>
      </c>
      <c r="H343" s="56"/>
      <c r="I343" s="57">
        <f t="shared" si="38"/>
        <v>0.003564</v>
      </c>
      <c r="J343" s="56">
        <f t="shared" si="39"/>
        <v>0.003564</v>
      </c>
      <c r="K343" s="57">
        <v>96.44</v>
      </c>
      <c r="L343" s="54" t="s">
        <v>343</v>
      </c>
    </row>
    <row r="344" ht="43" customHeight="1" spans="1:12">
      <c r="A344" s="17">
        <v>338</v>
      </c>
      <c r="B344" s="54" t="s">
        <v>353</v>
      </c>
      <c r="C344" s="55" t="s">
        <v>309</v>
      </c>
      <c r="D344" s="56"/>
      <c r="E344" s="56"/>
      <c r="F344" s="57">
        <v>255.95</v>
      </c>
      <c r="G344" s="57">
        <v>255.95</v>
      </c>
      <c r="H344" s="56"/>
      <c r="I344" s="57">
        <f t="shared" si="38"/>
        <v>0</v>
      </c>
      <c r="J344" s="56">
        <f t="shared" si="39"/>
        <v>0</v>
      </c>
      <c r="K344" s="57">
        <v>100</v>
      </c>
      <c r="L344" s="62"/>
    </row>
    <row r="345" ht="43" customHeight="1" spans="1:12">
      <c r="A345" s="17">
        <v>339</v>
      </c>
      <c r="B345" s="58" t="s">
        <v>354</v>
      </c>
      <c r="C345" s="59" t="s">
        <v>309</v>
      </c>
      <c r="D345" s="60"/>
      <c r="E345" s="60"/>
      <c r="F345" s="61">
        <v>1200</v>
      </c>
      <c r="G345" s="61">
        <v>202.26</v>
      </c>
      <c r="H345" s="60"/>
      <c r="I345" s="61">
        <f t="shared" si="38"/>
        <v>997.74</v>
      </c>
      <c r="J345" s="60">
        <v>0</v>
      </c>
      <c r="K345" s="61">
        <v>91.69</v>
      </c>
      <c r="L345" s="58" t="s">
        <v>355</v>
      </c>
    </row>
    <row r="346" ht="43" customHeight="1" spans="1:12">
      <c r="A346" s="17">
        <v>340</v>
      </c>
      <c r="B346" s="54" t="s">
        <v>42</v>
      </c>
      <c r="C346" s="55" t="s">
        <v>309</v>
      </c>
      <c r="D346" s="56">
        <v>285</v>
      </c>
      <c r="E346" s="56"/>
      <c r="F346" s="57"/>
      <c r="G346" s="57">
        <v>177.4058</v>
      </c>
      <c r="H346" s="56"/>
      <c r="I346" s="57">
        <f>D346-G346</f>
        <v>107.5942</v>
      </c>
      <c r="J346" s="56">
        <f>I346</f>
        <v>107.5942</v>
      </c>
      <c r="K346" s="57">
        <v>96.22</v>
      </c>
      <c r="L346" s="54" t="s">
        <v>356</v>
      </c>
    </row>
    <row r="347" ht="43" customHeight="1" spans="1:12">
      <c r="A347" s="17">
        <v>341</v>
      </c>
      <c r="B347" s="54" t="s">
        <v>357</v>
      </c>
      <c r="C347" s="55" t="s">
        <v>309</v>
      </c>
      <c r="D347" s="56"/>
      <c r="E347" s="56"/>
      <c r="F347" s="57">
        <v>449</v>
      </c>
      <c r="G347" s="57">
        <v>239.98</v>
      </c>
      <c r="H347" s="56"/>
      <c r="I347" s="57">
        <f t="shared" ref="I347:I351" si="40">F347-G347</f>
        <v>209.02</v>
      </c>
      <c r="J347" s="56">
        <v>0</v>
      </c>
      <c r="K347" s="57">
        <v>95.34</v>
      </c>
      <c r="L347" s="54" t="s">
        <v>358</v>
      </c>
    </row>
    <row r="348" ht="43" customHeight="1" spans="1:12">
      <c r="A348" s="17">
        <v>342</v>
      </c>
      <c r="B348" s="54" t="s">
        <v>51</v>
      </c>
      <c r="C348" s="55" t="s">
        <v>309</v>
      </c>
      <c r="D348" s="56"/>
      <c r="E348" s="56"/>
      <c r="F348" s="57">
        <v>121.57</v>
      </c>
      <c r="G348" s="57">
        <v>54.13</v>
      </c>
      <c r="H348" s="56"/>
      <c r="I348" s="57">
        <f t="shared" si="40"/>
        <v>67.44</v>
      </c>
      <c r="J348" s="56">
        <v>0</v>
      </c>
      <c r="K348" s="57">
        <v>94.45</v>
      </c>
      <c r="L348" s="54" t="s">
        <v>359</v>
      </c>
    </row>
    <row r="349" ht="43" customHeight="1" spans="1:12">
      <c r="A349" s="17">
        <v>343</v>
      </c>
      <c r="B349" s="54" t="s">
        <v>29</v>
      </c>
      <c r="C349" s="55" t="s">
        <v>309</v>
      </c>
      <c r="D349" s="56"/>
      <c r="E349" s="56">
        <v>81.903</v>
      </c>
      <c r="F349" s="57"/>
      <c r="G349" s="57">
        <v>81.903</v>
      </c>
      <c r="H349" s="56"/>
      <c r="I349" s="57">
        <f>E349-G349</f>
        <v>0</v>
      </c>
      <c r="J349" s="56">
        <v>0</v>
      </c>
      <c r="K349" s="57">
        <v>100</v>
      </c>
      <c r="L349" s="62"/>
    </row>
    <row r="350" ht="43" customHeight="1" spans="1:12">
      <c r="A350" s="17">
        <v>344</v>
      </c>
      <c r="B350" s="54" t="s">
        <v>89</v>
      </c>
      <c r="C350" s="55" t="s">
        <v>309</v>
      </c>
      <c r="D350" s="56"/>
      <c r="E350" s="56"/>
      <c r="F350" s="57">
        <v>129.465085</v>
      </c>
      <c r="G350" s="57">
        <v>129.465085</v>
      </c>
      <c r="H350" s="56"/>
      <c r="I350" s="57">
        <f t="shared" si="40"/>
        <v>0</v>
      </c>
      <c r="J350" s="56">
        <v>0</v>
      </c>
      <c r="K350" s="57">
        <v>100</v>
      </c>
      <c r="L350" s="62"/>
    </row>
    <row r="351" ht="43" customHeight="1" spans="1:12">
      <c r="A351" s="17">
        <v>345</v>
      </c>
      <c r="B351" s="54" t="s">
        <v>360</v>
      </c>
      <c r="C351" s="55" t="s">
        <v>309</v>
      </c>
      <c r="D351" s="56"/>
      <c r="E351" s="56"/>
      <c r="F351" s="57">
        <v>200</v>
      </c>
      <c r="G351" s="57">
        <v>130</v>
      </c>
      <c r="H351" s="56"/>
      <c r="I351" s="57">
        <f t="shared" si="40"/>
        <v>70</v>
      </c>
      <c r="J351" s="56">
        <v>0</v>
      </c>
      <c r="K351" s="57">
        <v>96.5</v>
      </c>
      <c r="L351" s="54" t="s">
        <v>361</v>
      </c>
    </row>
    <row r="352" ht="43" customHeight="1" spans="1:12">
      <c r="A352" s="17">
        <v>346</v>
      </c>
      <c r="B352" s="54" t="s">
        <v>68</v>
      </c>
      <c r="C352" s="55" t="s">
        <v>309</v>
      </c>
      <c r="D352" s="56"/>
      <c r="E352" s="56">
        <v>71.91</v>
      </c>
      <c r="F352" s="57"/>
      <c r="G352" s="57">
        <v>71.9098</v>
      </c>
      <c r="H352" s="56"/>
      <c r="I352" s="57">
        <v>0</v>
      </c>
      <c r="J352" s="56">
        <v>0</v>
      </c>
      <c r="K352" s="57">
        <v>100</v>
      </c>
      <c r="L352" s="62"/>
    </row>
    <row r="353" ht="43" customHeight="1" spans="1:12">
      <c r="A353" s="17">
        <v>347</v>
      </c>
      <c r="B353" s="54" t="s">
        <v>362</v>
      </c>
      <c r="C353" s="55" t="s">
        <v>309</v>
      </c>
      <c r="D353" s="56">
        <v>41.76</v>
      </c>
      <c r="E353" s="56"/>
      <c r="F353" s="57"/>
      <c r="G353" s="57">
        <v>41.76</v>
      </c>
      <c r="H353" s="56"/>
      <c r="I353" s="57">
        <f>D353-G353</f>
        <v>0</v>
      </c>
      <c r="J353" s="56">
        <v>0</v>
      </c>
      <c r="K353" s="57">
        <v>100</v>
      </c>
      <c r="L353" s="62"/>
    </row>
    <row r="354" ht="43" customHeight="1" spans="1:12">
      <c r="A354" s="17">
        <v>348</v>
      </c>
      <c r="B354" s="54" t="s">
        <v>25</v>
      </c>
      <c r="C354" s="55" t="s">
        <v>309</v>
      </c>
      <c r="D354" s="56"/>
      <c r="E354" s="56"/>
      <c r="F354" s="57">
        <v>12</v>
      </c>
      <c r="G354" s="57">
        <v>10.98798</v>
      </c>
      <c r="H354" s="56"/>
      <c r="I354" s="57">
        <f t="shared" ref="I354:I359" si="41">F354-G354</f>
        <v>1.01202</v>
      </c>
      <c r="J354" s="56">
        <f t="shared" ref="J354:J357" si="42">I354</f>
        <v>1.01202</v>
      </c>
      <c r="K354" s="57">
        <v>99.16</v>
      </c>
      <c r="L354" s="54" t="s">
        <v>363</v>
      </c>
    </row>
    <row r="355" ht="43" customHeight="1" spans="1:12">
      <c r="A355" s="17">
        <v>349</v>
      </c>
      <c r="B355" s="54" t="s">
        <v>364</v>
      </c>
      <c r="C355" s="55" t="s">
        <v>309</v>
      </c>
      <c r="D355" s="56"/>
      <c r="E355" s="56"/>
      <c r="F355" s="57">
        <v>2000</v>
      </c>
      <c r="G355" s="57">
        <v>2000</v>
      </c>
      <c r="H355" s="56"/>
      <c r="I355" s="57">
        <f t="shared" si="41"/>
        <v>0</v>
      </c>
      <c r="J355" s="56">
        <f t="shared" si="42"/>
        <v>0</v>
      </c>
      <c r="K355" s="57">
        <v>100</v>
      </c>
      <c r="L355" s="62"/>
    </row>
    <row r="356" ht="43" customHeight="1" spans="1:12">
      <c r="A356" s="17">
        <v>350</v>
      </c>
      <c r="B356" s="54" t="s">
        <v>24</v>
      </c>
      <c r="C356" s="55" t="s">
        <v>309</v>
      </c>
      <c r="D356" s="57">
        <v>20</v>
      </c>
      <c r="E356" s="56"/>
      <c r="F356" s="57"/>
      <c r="G356" s="57">
        <v>16.9982</v>
      </c>
      <c r="H356" s="56"/>
      <c r="I356" s="57">
        <f>D356-G356</f>
        <v>3.0018</v>
      </c>
      <c r="J356" s="56">
        <f t="shared" si="42"/>
        <v>3.0018</v>
      </c>
      <c r="K356" s="57">
        <v>98.5</v>
      </c>
      <c r="L356" s="54" t="s">
        <v>363</v>
      </c>
    </row>
    <row r="357" ht="43" customHeight="1" spans="1:12">
      <c r="A357" s="17">
        <v>351</v>
      </c>
      <c r="B357" s="54" t="s">
        <v>365</v>
      </c>
      <c r="C357" s="55" t="s">
        <v>309</v>
      </c>
      <c r="D357" s="56"/>
      <c r="E357" s="56"/>
      <c r="F357" s="57">
        <v>154.99</v>
      </c>
      <c r="G357" s="57">
        <v>154.98615</v>
      </c>
      <c r="H357" s="56"/>
      <c r="I357" s="57">
        <f t="shared" si="41"/>
        <v>0.00384999999999991</v>
      </c>
      <c r="J357" s="56">
        <f t="shared" si="42"/>
        <v>0.00384999999999991</v>
      </c>
      <c r="K357" s="57">
        <v>100</v>
      </c>
      <c r="L357" s="62"/>
    </row>
    <row r="358" ht="43" customHeight="1" spans="1:12">
      <c r="A358" s="17">
        <v>352</v>
      </c>
      <c r="B358" s="54" t="s">
        <v>31</v>
      </c>
      <c r="C358" s="55" t="s">
        <v>309</v>
      </c>
      <c r="D358" s="56"/>
      <c r="E358" s="56"/>
      <c r="F358" s="57">
        <v>211</v>
      </c>
      <c r="G358" s="57">
        <v>211</v>
      </c>
      <c r="H358" s="56"/>
      <c r="I358" s="57">
        <f t="shared" si="41"/>
        <v>0</v>
      </c>
      <c r="J358" s="56">
        <f>-I358</f>
        <v>0</v>
      </c>
      <c r="K358" s="57">
        <v>100</v>
      </c>
      <c r="L358" s="62"/>
    </row>
    <row r="359" ht="43" customHeight="1" spans="1:12">
      <c r="A359" s="17">
        <v>353</v>
      </c>
      <c r="B359" s="54" t="s">
        <v>75</v>
      </c>
      <c r="C359" s="55" t="s">
        <v>309</v>
      </c>
      <c r="D359" s="56"/>
      <c r="E359" s="56"/>
      <c r="F359" s="57">
        <v>7.58</v>
      </c>
      <c r="G359" s="57">
        <v>7.5798</v>
      </c>
      <c r="H359" s="56"/>
      <c r="I359" s="57">
        <f t="shared" si="41"/>
        <v>0.000200000000000422</v>
      </c>
      <c r="J359" s="56">
        <f t="shared" ref="J359:J363" si="43">I359</f>
        <v>0.000200000000000422</v>
      </c>
      <c r="K359" s="57">
        <v>100</v>
      </c>
      <c r="L359" s="62"/>
    </row>
    <row r="360" ht="43" customHeight="1" spans="1:12">
      <c r="A360" s="17">
        <v>354</v>
      </c>
      <c r="B360" s="58" t="s">
        <v>132</v>
      </c>
      <c r="C360" s="59" t="s">
        <v>309</v>
      </c>
      <c r="D360" s="60">
        <v>2.48</v>
      </c>
      <c r="E360" s="60"/>
      <c r="F360" s="61"/>
      <c r="G360" s="61">
        <v>0</v>
      </c>
      <c r="H360" s="60"/>
      <c r="I360" s="61">
        <f>D360-G360</f>
        <v>2.48</v>
      </c>
      <c r="J360" s="60">
        <f t="shared" si="43"/>
        <v>2.48</v>
      </c>
      <c r="K360" s="61">
        <v>90</v>
      </c>
      <c r="L360" s="58" t="s">
        <v>366</v>
      </c>
    </row>
    <row r="361" ht="43" customHeight="1" spans="1:12">
      <c r="A361" s="17">
        <v>355</v>
      </c>
      <c r="B361" s="54" t="s">
        <v>367</v>
      </c>
      <c r="C361" s="55" t="s">
        <v>309</v>
      </c>
      <c r="D361" s="56"/>
      <c r="E361" s="56"/>
      <c r="F361" s="57">
        <v>60</v>
      </c>
      <c r="G361" s="57">
        <v>0</v>
      </c>
      <c r="H361" s="56"/>
      <c r="I361" s="57">
        <f t="shared" ref="I361:I363" si="44">F361-G361</f>
        <v>60</v>
      </c>
      <c r="J361" s="56">
        <v>0</v>
      </c>
      <c r="K361" s="57">
        <v>0</v>
      </c>
      <c r="L361" s="54" t="s">
        <v>368</v>
      </c>
    </row>
    <row r="362" ht="43" customHeight="1" spans="1:12">
      <c r="A362" s="17">
        <v>356</v>
      </c>
      <c r="B362" s="54" t="s">
        <v>138</v>
      </c>
      <c r="C362" s="55" t="s">
        <v>309</v>
      </c>
      <c r="D362" s="56"/>
      <c r="E362" s="56"/>
      <c r="F362" s="57">
        <v>120.2</v>
      </c>
      <c r="G362" s="57">
        <v>74.915</v>
      </c>
      <c r="H362" s="56"/>
      <c r="I362" s="57">
        <f t="shared" si="44"/>
        <v>45.285</v>
      </c>
      <c r="J362" s="56">
        <f t="shared" si="43"/>
        <v>45.285</v>
      </c>
      <c r="K362" s="57">
        <v>96.23</v>
      </c>
      <c r="L362" s="54" t="s">
        <v>363</v>
      </c>
    </row>
    <row r="363" ht="43" customHeight="1" spans="1:12">
      <c r="A363" s="17">
        <v>357</v>
      </c>
      <c r="B363" s="54" t="s">
        <v>369</v>
      </c>
      <c r="C363" s="55" t="s">
        <v>309</v>
      </c>
      <c r="D363" s="56"/>
      <c r="E363" s="56"/>
      <c r="F363" s="57">
        <v>200</v>
      </c>
      <c r="G363" s="57">
        <v>199.5872</v>
      </c>
      <c r="H363" s="56"/>
      <c r="I363" s="57">
        <f t="shared" si="44"/>
        <v>0.412800000000004</v>
      </c>
      <c r="J363" s="56">
        <f t="shared" si="43"/>
        <v>0.412800000000004</v>
      </c>
      <c r="K363" s="57">
        <v>99.98</v>
      </c>
      <c r="L363" s="54" t="s">
        <v>363</v>
      </c>
    </row>
    <row r="364" ht="43" customHeight="1" spans="1:12">
      <c r="A364" s="17">
        <v>358</v>
      </c>
      <c r="B364" s="54" t="s">
        <v>139</v>
      </c>
      <c r="C364" s="55" t="s">
        <v>309</v>
      </c>
      <c r="D364" s="56"/>
      <c r="E364" s="56"/>
      <c r="F364" s="57">
        <v>24</v>
      </c>
      <c r="G364" s="57">
        <v>24</v>
      </c>
      <c r="H364" s="56"/>
      <c r="I364" s="57">
        <v>0</v>
      </c>
      <c r="J364" s="56">
        <v>0</v>
      </c>
      <c r="K364" s="57">
        <v>100</v>
      </c>
      <c r="L364" s="62"/>
    </row>
    <row r="365" ht="43" customHeight="1" spans="1:12">
      <c r="A365" s="17">
        <v>359</v>
      </c>
      <c r="B365" s="54" t="s">
        <v>294</v>
      </c>
      <c r="C365" s="55" t="s">
        <v>309</v>
      </c>
      <c r="D365" s="56"/>
      <c r="E365" s="56"/>
      <c r="F365" s="57">
        <v>41.56</v>
      </c>
      <c r="G365" s="57">
        <v>32.251</v>
      </c>
      <c r="H365" s="56"/>
      <c r="I365" s="57">
        <f t="shared" ref="I365:I367" si="45">F365-G365</f>
        <v>9.309</v>
      </c>
      <c r="J365" s="56">
        <f t="shared" ref="J365:J367" si="46">I365</f>
        <v>9.309</v>
      </c>
      <c r="K365" s="57">
        <v>97.76</v>
      </c>
      <c r="L365" s="54" t="s">
        <v>370</v>
      </c>
    </row>
    <row r="366" ht="43" customHeight="1" spans="1:12">
      <c r="A366" s="17">
        <v>360</v>
      </c>
      <c r="B366" s="54" t="s">
        <v>44</v>
      </c>
      <c r="C366" s="55" t="s">
        <v>309</v>
      </c>
      <c r="D366" s="56"/>
      <c r="E366" s="56"/>
      <c r="F366" s="57">
        <v>6</v>
      </c>
      <c r="G366" s="57">
        <v>6</v>
      </c>
      <c r="H366" s="56"/>
      <c r="I366" s="57">
        <f t="shared" si="45"/>
        <v>0</v>
      </c>
      <c r="J366" s="56">
        <f t="shared" si="46"/>
        <v>0</v>
      </c>
      <c r="K366" s="57">
        <v>100</v>
      </c>
      <c r="L366" s="62"/>
    </row>
    <row r="367" ht="43" customHeight="1" spans="1:12">
      <c r="A367" s="17">
        <v>361</v>
      </c>
      <c r="B367" s="54" t="s">
        <v>140</v>
      </c>
      <c r="C367" s="55" t="s">
        <v>309</v>
      </c>
      <c r="D367" s="56"/>
      <c r="E367" s="56"/>
      <c r="F367" s="57">
        <v>81.49</v>
      </c>
      <c r="G367" s="57">
        <v>81.49</v>
      </c>
      <c r="H367" s="56"/>
      <c r="I367" s="57">
        <f t="shared" si="45"/>
        <v>0</v>
      </c>
      <c r="J367" s="56">
        <f t="shared" si="46"/>
        <v>0</v>
      </c>
      <c r="K367" s="57">
        <v>100</v>
      </c>
      <c r="L367" s="62"/>
    </row>
    <row r="368" ht="43" customHeight="1" spans="1:12">
      <c r="A368" s="17">
        <v>362</v>
      </c>
      <c r="B368" s="54" t="s">
        <v>371</v>
      </c>
      <c r="C368" s="55" t="s">
        <v>309</v>
      </c>
      <c r="D368" s="56"/>
      <c r="E368" s="56"/>
      <c r="F368" s="57">
        <v>3.4</v>
      </c>
      <c r="G368" s="57">
        <v>3.4</v>
      </c>
      <c r="H368" s="56"/>
      <c r="I368" s="57">
        <v>0</v>
      </c>
      <c r="J368" s="56">
        <v>0</v>
      </c>
      <c r="K368" s="57">
        <v>100</v>
      </c>
      <c r="L368" s="62"/>
    </row>
    <row r="369" ht="43" customHeight="1" spans="1:12">
      <c r="A369" s="17">
        <v>363</v>
      </c>
      <c r="B369" s="54" t="s">
        <v>23</v>
      </c>
      <c r="C369" s="64" t="s">
        <v>372</v>
      </c>
      <c r="D369" s="56"/>
      <c r="E369" s="56"/>
      <c r="F369" s="57">
        <v>73.25</v>
      </c>
      <c r="G369" s="57">
        <v>16.179</v>
      </c>
      <c r="H369" s="56"/>
      <c r="I369" s="57">
        <f t="shared" ref="I369:I372" si="47">F369-G369</f>
        <v>57.071</v>
      </c>
      <c r="J369" s="56">
        <v>0</v>
      </c>
      <c r="K369" s="57">
        <v>92.21</v>
      </c>
      <c r="L369" s="54" t="s">
        <v>373</v>
      </c>
    </row>
    <row r="370" ht="43" customHeight="1" spans="1:12">
      <c r="A370" s="17">
        <v>364</v>
      </c>
      <c r="B370" s="54" t="s">
        <v>17</v>
      </c>
      <c r="C370" s="64" t="s">
        <v>372</v>
      </c>
      <c r="D370" s="56"/>
      <c r="E370" s="56"/>
      <c r="F370" s="57">
        <v>26.41</v>
      </c>
      <c r="G370" s="57">
        <v>0.6525</v>
      </c>
      <c r="H370" s="56"/>
      <c r="I370" s="57">
        <f t="shared" si="47"/>
        <v>25.7575</v>
      </c>
      <c r="J370" s="56">
        <v>0</v>
      </c>
      <c r="K370" s="57">
        <v>90.25</v>
      </c>
      <c r="L370" s="54" t="s">
        <v>374</v>
      </c>
    </row>
    <row r="371" ht="43" customHeight="1" spans="1:12">
      <c r="A371" s="17">
        <v>365</v>
      </c>
      <c r="B371" s="54" t="s">
        <v>375</v>
      </c>
      <c r="C371" s="64" t="s">
        <v>372</v>
      </c>
      <c r="D371" s="56"/>
      <c r="E371" s="56"/>
      <c r="F371" s="57">
        <v>512.667484</v>
      </c>
      <c r="G371" s="57">
        <v>512.667484</v>
      </c>
      <c r="H371" s="56"/>
      <c r="I371" s="57">
        <f t="shared" si="47"/>
        <v>0</v>
      </c>
      <c r="J371" s="56">
        <v>0</v>
      </c>
      <c r="K371" s="57">
        <v>100</v>
      </c>
      <c r="L371" s="62"/>
    </row>
    <row r="372" ht="43" customHeight="1" spans="1:12">
      <c r="A372" s="17">
        <v>366</v>
      </c>
      <c r="B372" s="54" t="s">
        <v>376</v>
      </c>
      <c r="C372" s="64" t="s">
        <v>372</v>
      </c>
      <c r="D372" s="56"/>
      <c r="E372" s="56"/>
      <c r="F372" s="57">
        <v>44.96</v>
      </c>
      <c r="G372" s="57">
        <v>44.932674</v>
      </c>
      <c r="H372" s="56"/>
      <c r="I372" s="57">
        <f t="shared" si="47"/>
        <v>0.0273260000000022</v>
      </c>
      <c r="J372" s="56">
        <f>I372</f>
        <v>0.0273260000000022</v>
      </c>
      <c r="K372" s="57">
        <v>99.99</v>
      </c>
      <c r="L372" s="54" t="s">
        <v>377</v>
      </c>
    </row>
    <row r="373" ht="43" customHeight="1" spans="1:12">
      <c r="A373" s="17">
        <v>367</v>
      </c>
      <c r="B373" s="54" t="s">
        <v>169</v>
      </c>
      <c r="C373" s="64" t="s">
        <v>372</v>
      </c>
      <c r="D373" s="56"/>
      <c r="E373" s="56"/>
      <c r="F373" s="57">
        <v>900</v>
      </c>
      <c r="G373" s="57">
        <v>900</v>
      </c>
      <c r="H373" s="56"/>
      <c r="I373" s="57">
        <v>0</v>
      </c>
      <c r="J373" s="56">
        <v>0</v>
      </c>
      <c r="K373" s="57">
        <v>100</v>
      </c>
      <c r="L373" s="62"/>
    </row>
    <row r="374" ht="43" customHeight="1" spans="1:12">
      <c r="A374" s="17">
        <v>368</v>
      </c>
      <c r="B374" s="54" t="s">
        <v>181</v>
      </c>
      <c r="C374" s="64" t="s">
        <v>372</v>
      </c>
      <c r="D374" s="56"/>
      <c r="E374" s="56"/>
      <c r="F374" s="57">
        <v>161</v>
      </c>
      <c r="G374" s="57">
        <v>138.79</v>
      </c>
      <c r="H374" s="56"/>
      <c r="I374" s="57">
        <f t="shared" ref="I374:I376" si="48">F374-G374</f>
        <v>22.21</v>
      </c>
      <c r="J374" s="56">
        <v>0</v>
      </c>
      <c r="K374" s="57">
        <v>98.62</v>
      </c>
      <c r="L374" s="54" t="s">
        <v>378</v>
      </c>
    </row>
    <row r="375" ht="43" customHeight="1" spans="1:12">
      <c r="A375" s="17">
        <v>369</v>
      </c>
      <c r="B375" s="54" t="s">
        <v>379</v>
      </c>
      <c r="C375" s="64" t="s">
        <v>372</v>
      </c>
      <c r="D375" s="56"/>
      <c r="E375" s="56"/>
      <c r="F375" s="57">
        <v>381.2</v>
      </c>
      <c r="G375" s="57">
        <v>340.12</v>
      </c>
      <c r="H375" s="56"/>
      <c r="I375" s="57">
        <f t="shared" si="48"/>
        <v>41.08</v>
      </c>
      <c r="J375" s="56">
        <v>0</v>
      </c>
      <c r="K375" s="57">
        <v>98.92</v>
      </c>
      <c r="L375" s="54" t="s">
        <v>380</v>
      </c>
    </row>
    <row r="376" ht="43" customHeight="1" spans="1:12">
      <c r="A376" s="17">
        <v>370</v>
      </c>
      <c r="B376" s="54" t="s">
        <v>381</v>
      </c>
      <c r="C376" s="64" t="s">
        <v>372</v>
      </c>
      <c r="D376" s="56"/>
      <c r="E376" s="56"/>
      <c r="F376" s="57">
        <v>442.8</v>
      </c>
      <c r="G376" s="57">
        <v>248.18</v>
      </c>
      <c r="H376" s="56"/>
      <c r="I376" s="57">
        <f t="shared" si="48"/>
        <v>194.62</v>
      </c>
      <c r="J376" s="56">
        <v>0</v>
      </c>
      <c r="K376" s="57">
        <v>95.6</v>
      </c>
      <c r="L376" s="54" t="s">
        <v>382</v>
      </c>
    </row>
    <row r="377" ht="43" customHeight="1" spans="1:12">
      <c r="A377" s="17">
        <v>371</v>
      </c>
      <c r="B377" s="54" t="s">
        <v>383</v>
      </c>
      <c r="C377" s="64" t="s">
        <v>372</v>
      </c>
      <c r="D377" s="56"/>
      <c r="E377" s="56"/>
      <c r="F377" s="57">
        <v>28.869281</v>
      </c>
      <c r="G377" s="57">
        <v>28.869281</v>
      </c>
      <c r="H377" s="56"/>
      <c r="I377" s="57">
        <v>0</v>
      </c>
      <c r="J377" s="56">
        <v>0</v>
      </c>
      <c r="K377" s="57">
        <v>100</v>
      </c>
      <c r="L377" s="62"/>
    </row>
    <row r="378" ht="43" customHeight="1" spans="1:12">
      <c r="A378" s="17">
        <v>372</v>
      </c>
      <c r="B378" s="54" t="s">
        <v>384</v>
      </c>
      <c r="C378" s="64" t="s">
        <v>372</v>
      </c>
      <c r="D378" s="56"/>
      <c r="E378" s="56"/>
      <c r="F378" s="57">
        <v>58</v>
      </c>
      <c r="G378" s="57">
        <v>57.302866</v>
      </c>
      <c r="H378" s="56"/>
      <c r="I378" s="57">
        <f>F378-G378</f>
        <v>0.697133999999998</v>
      </c>
      <c r="J378" s="56">
        <f>I378</f>
        <v>0.697133999999998</v>
      </c>
      <c r="K378" s="57">
        <v>99.88</v>
      </c>
      <c r="L378" s="54" t="s">
        <v>385</v>
      </c>
    </row>
    <row r="379" ht="43" customHeight="1" spans="1:12">
      <c r="A379" s="17">
        <v>373</v>
      </c>
      <c r="B379" s="54" t="s">
        <v>105</v>
      </c>
      <c r="C379" s="64" t="s">
        <v>372</v>
      </c>
      <c r="D379" s="56"/>
      <c r="E379" s="56">
        <v>6</v>
      </c>
      <c r="F379" s="57"/>
      <c r="G379" s="57">
        <v>6</v>
      </c>
      <c r="H379" s="56"/>
      <c r="I379" s="57">
        <f>E379-G379</f>
        <v>0</v>
      </c>
      <c r="J379" s="56">
        <f>I379</f>
        <v>0</v>
      </c>
      <c r="K379" s="57">
        <v>100</v>
      </c>
      <c r="L379" s="62"/>
    </row>
    <row r="380" ht="43" customHeight="1" spans="1:12">
      <c r="A380" s="17">
        <v>374</v>
      </c>
      <c r="B380" s="54" t="s">
        <v>386</v>
      </c>
      <c r="C380" s="64" t="s">
        <v>372</v>
      </c>
      <c r="D380" s="56"/>
      <c r="E380" s="56"/>
      <c r="F380" s="57">
        <v>180.41</v>
      </c>
      <c r="G380" s="57">
        <v>180.41</v>
      </c>
      <c r="H380" s="56"/>
      <c r="I380" s="57">
        <v>0</v>
      </c>
      <c r="J380" s="56">
        <v>0</v>
      </c>
      <c r="K380" s="57">
        <v>100</v>
      </c>
      <c r="L380" s="62"/>
    </row>
    <row r="381" ht="43" customHeight="1" spans="1:12">
      <c r="A381" s="17">
        <v>375</v>
      </c>
      <c r="B381" s="58" t="s">
        <v>387</v>
      </c>
      <c r="C381" s="65" t="s">
        <v>372</v>
      </c>
      <c r="D381" s="60"/>
      <c r="E381" s="60"/>
      <c r="F381" s="61">
        <v>350.68</v>
      </c>
      <c r="G381" s="61">
        <v>315.13</v>
      </c>
      <c r="H381" s="60"/>
      <c r="I381" s="61">
        <f>F381-G381</f>
        <v>35.55</v>
      </c>
      <c r="J381" s="60">
        <v>0</v>
      </c>
      <c r="K381" s="61">
        <v>98.99</v>
      </c>
      <c r="L381" s="63" t="s">
        <v>388</v>
      </c>
    </row>
    <row r="382" ht="43" customHeight="1" spans="1:12">
      <c r="A382" s="17">
        <v>376</v>
      </c>
      <c r="B382" s="58" t="s">
        <v>122</v>
      </c>
      <c r="C382" s="64" t="s">
        <v>372</v>
      </c>
      <c r="D382" s="60"/>
      <c r="E382" s="60"/>
      <c r="F382" s="61">
        <v>60</v>
      </c>
      <c r="G382" s="61">
        <v>60</v>
      </c>
      <c r="H382" s="60"/>
      <c r="I382" s="61">
        <v>0</v>
      </c>
      <c r="J382" s="60">
        <v>0</v>
      </c>
      <c r="K382" s="61">
        <v>100</v>
      </c>
      <c r="L382" s="63"/>
    </row>
    <row r="383" ht="43" customHeight="1" spans="1:12">
      <c r="A383" s="17">
        <v>377</v>
      </c>
      <c r="B383" s="58" t="s">
        <v>389</v>
      </c>
      <c r="C383" s="65" t="s">
        <v>372</v>
      </c>
      <c r="D383" s="60"/>
      <c r="E383" s="60"/>
      <c r="F383" s="61">
        <v>140</v>
      </c>
      <c r="G383" s="61">
        <v>140</v>
      </c>
      <c r="H383" s="60"/>
      <c r="I383" s="61">
        <v>0</v>
      </c>
      <c r="J383" s="60">
        <v>0</v>
      </c>
      <c r="K383" s="61">
        <v>100</v>
      </c>
      <c r="L383" s="63"/>
    </row>
    <row r="384" ht="43" customHeight="1" spans="1:12">
      <c r="A384" s="17">
        <v>378</v>
      </c>
      <c r="B384" s="54" t="s">
        <v>390</v>
      </c>
      <c r="C384" s="64" t="s">
        <v>372</v>
      </c>
      <c r="D384" s="56"/>
      <c r="E384" s="56"/>
      <c r="F384" s="57">
        <v>40.87</v>
      </c>
      <c r="G384" s="57">
        <v>40.774204</v>
      </c>
      <c r="H384" s="56"/>
      <c r="I384" s="57">
        <f>F384-G384</f>
        <v>0.095796</v>
      </c>
      <c r="J384" s="56">
        <f t="shared" ref="J384:J390" si="49">I384</f>
        <v>0.095796</v>
      </c>
      <c r="K384" s="57">
        <v>99.97</v>
      </c>
      <c r="L384" s="54" t="s">
        <v>391</v>
      </c>
    </row>
    <row r="385" ht="43" customHeight="1" spans="1:12">
      <c r="A385" s="17">
        <v>379</v>
      </c>
      <c r="B385" s="54" t="s">
        <v>392</v>
      </c>
      <c r="C385" s="64" t="s">
        <v>372</v>
      </c>
      <c r="D385" s="56"/>
      <c r="E385" s="56"/>
      <c r="F385" s="57">
        <v>36.0014</v>
      </c>
      <c r="G385" s="57">
        <v>36.0014</v>
      </c>
      <c r="H385" s="56"/>
      <c r="I385" s="57">
        <v>0</v>
      </c>
      <c r="J385" s="56">
        <v>0</v>
      </c>
      <c r="K385" s="57">
        <v>100</v>
      </c>
      <c r="L385" s="62"/>
    </row>
    <row r="386" ht="43" customHeight="1" spans="1:12">
      <c r="A386" s="17">
        <v>380</v>
      </c>
      <c r="B386" s="54" t="s">
        <v>393</v>
      </c>
      <c r="C386" s="64" t="s">
        <v>372</v>
      </c>
      <c r="D386" s="56"/>
      <c r="E386" s="56"/>
      <c r="F386" s="57">
        <v>36.668</v>
      </c>
      <c r="G386" s="57">
        <v>36.668</v>
      </c>
      <c r="H386" s="56"/>
      <c r="I386" s="57">
        <v>0</v>
      </c>
      <c r="J386" s="56">
        <v>0</v>
      </c>
      <c r="K386" s="57">
        <v>100</v>
      </c>
      <c r="L386" s="62"/>
    </row>
    <row r="387" ht="43" customHeight="1" spans="1:12">
      <c r="A387" s="17">
        <v>381</v>
      </c>
      <c r="B387" s="54" t="s">
        <v>131</v>
      </c>
      <c r="C387" s="64" t="s">
        <v>372</v>
      </c>
      <c r="D387" s="56">
        <v>33.62</v>
      </c>
      <c r="E387" s="56"/>
      <c r="F387" s="57"/>
      <c r="G387" s="57">
        <v>33.62</v>
      </c>
      <c r="H387" s="56"/>
      <c r="I387" s="57">
        <v>0</v>
      </c>
      <c r="J387" s="56">
        <v>0</v>
      </c>
      <c r="K387" s="57">
        <v>100</v>
      </c>
      <c r="L387" s="62"/>
    </row>
    <row r="388" ht="43" customHeight="1" spans="1:12">
      <c r="A388" s="17">
        <v>382</v>
      </c>
      <c r="B388" s="54" t="s">
        <v>132</v>
      </c>
      <c r="C388" s="64" t="s">
        <v>372</v>
      </c>
      <c r="D388" s="56">
        <v>2.48</v>
      </c>
      <c r="E388" s="56"/>
      <c r="F388" s="57"/>
      <c r="G388" s="57">
        <v>2.4</v>
      </c>
      <c r="H388" s="56"/>
      <c r="I388" s="57">
        <f t="shared" ref="I388:I393" si="50">D388-G388</f>
        <v>0.0800000000000001</v>
      </c>
      <c r="J388" s="56">
        <f t="shared" si="49"/>
        <v>0.0800000000000001</v>
      </c>
      <c r="K388" s="57">
        <v>99.68</v>
      </c>
      <c r="L388" s="54" t="s">
        <v>394</v>
      </c>
    </row>
    <row r="389" ht="43" customHeight="1" spans="1:12">
      <c r="A389" s="17">
        <v>383</v>
      </c>
      <c r="B389" s="54" t="s">
        <v>395</v>
      </c>
      <c r="C389" s="64" t="s">
        <v>372</v>
      </c>
      <c r="D389" s="56">
        <v>1024.773417</v>
      </c>
      <c r="E389" s="56"/>
      <c r="F389" s="57"/>
      <c r="G389" s="57">
        <v>720.9171</v>
      </c>
      <c r="H389" s="56"/>
      <c r="I389" s="57">
        <f t="shared" si="50"/>
        <v>303.856317</v>
      </c>
      <c r="J389" s="56">
        <f t="shared" si="49"/>
        <v>303.856317</v>
      </c>
      <c r="K389" s="57">
        <v>97.03</v>
      </c>
      <c r="L389" s="54" t="s">
        <v>396</v>
      </c>
    </row>
    <row r="390" ht="43" customHeight="1" spans="1:12">
      <c r="A390" s="17">
        <v>384</v>
      </c>
      <c r="B390" s="58" t="s">
        <v>397</v>
      </c>
      <c r="C390" s="65" t="s">
        <v>372</v>
      </c>
      <c r="D390" s="60"/>
      <c r="E390" s="60"/>
      <c r="F390" s="61">
        <v>12755.97</v>
      </c>
      <c r="G390" s="61">
        <v>12753.08</v>
      </c>
      <c r="H390" s="60"/>
      <c r="I390" s="61">
        <f t="shared" ref="I390:I392" si="51">F390-G390</f>
        <v>2.88999999999942</v>
      </c>
      <c r="J390" s="60">
        <f t="shared" si="49"/>
        <v>2.88999999999942</v>
      </c>
      <c r="K390" s="61">
        <v>100</v>
      </c>
      <c r="L390" s="63"/>
    </row>
    <row r="391" ht="43" customHeight="1" spans="1:12">
      <c r="A391" s="17">
        <v>385</v>
      </c>
      <c r="B391" s="54" t="s">
        <v>398</v>
      </c>
      <c r="C391" s="64" t="s">
        <v>372</v>
      </c>
      <c r="D391" s="56"/>
      <c r="E391" s="56"/>
      <c r="F391" s="57">
        <v>300</v>
      </c>
      <c r="G391" s="57">
        <v>231</v>
      </c>
      <c r="H391" s="56"/>
      <c r="I391" s="57">
        <f t="shared" si="51"/>
        <v>69</v>
      </c>
      <c r="J391" s="56">
        <v>0</v>
      </c>
      <c r="K391" s="57">
        <v>96.7</v>
      </c>
      <c r="L391" s="54" t="s">
        <v>399</v>
      </c>
    </row>
    <row r="392" ht="43" customHeight="1" spans="1:12">
      <c r="A392" s="17">
        <v>386</v>
      </c>
      <c r="B392" s="58" t="s">
        <v>400</v>
      </c>
      <c r="C392" s="65" t="s">
        <v>372</v>
      </c>
      <c r="D392" s="60"/>
      <c r="E392" s="60"/>
      <c r="F392" s="61">
        <v>335.91</v>
      </c>
      <c r="G392" s="61">
        <v>288.17</v>
      </c>
      <c r="H392" s="60"/>
      <c r="I392" s="61">
        <f t="shared" si="51"/>
        <v>47.74</v>
      </c>
      <c r="J392" s="60">
        <v>0</v>
      </c>
      <c r="K392" s="61">
        <v>98.58</v>
      </c>
      <c r="L392" s="63" t="s">
        <v>401</v>
      </c>
    </row>
    <row r="393" ht="43" customHeight="1" spans="1:12">
      <c r="A393" s="17">
        <v>387</v>
      </c>
      <c r="B393" s="54" t="s">
        <v>78</v>
      </c>
      <c r="C393" s="64" t="s">
        <v>372</v>
      </c>
      <c r="D393" s="56">
        <v>1838.11</v>
      </c>
      <c r="E393" s="56"/>
      <c r="F393" s="57"/>
      <c r="G393" s="57">
        <v>1360.678893</v>
      </c>
      <c r="H393" s="56"/>
      <c r="I393" s="57">
        <f t="shared" si="50"/>
        <v>477.431107</v>
      </c>
      <c r="J393" s="56">
        <f>I393</f>
        <v>477.431107</v>
      </c>
      <c r="K393" s="57">
        <v>97.4</v>
      </c>
      <c r="L393" s="54" t="s">
        <v>396</v>
      </c>
    </row>
    <row r="394" ht="43" customHeight="1" spans="1:12">
      <c r="A394" s="17">
        <v>388</v>
      </c>
      <c r="B394" s="54" t="s">
        <v>73</v>
      </c>
      <c r="C394" s="64" t="s">
        <v>372</v>
      </c>
      <c r="D394" s="56"/>
      <c r="E394" s="56"/>
      <c r="F394" s="57">
        <v>40</v>
      </c>
      <c r="G394" s="57">
        <v>35.5872</v>
      </c>
      <c r="H394" s="56"/>
      <c r="I394" s="57">
        <f>F394-G394</f>
        <v>4.4128</v>
      </c>
      <c r="J394" s="56">
        <f>I394</f>
        <v>4.4128</v>
      </c>
      <c r="K394" s="57">
        <v>98.9</v>
      </c>
      <c r="L394" s="54" t="s">
        <v>402</v>
      </c>
    </row>
    <row r="395" ht="43" customHeight="1" spans="1:12">
      <c r="A395" s="17">
        <v>389</v>
      </c>
      <c r="B395" s="54" t="s">
        <v>31</v>
      </c>
      <c r="C395" s="64" t="s">
        <v>372</v>
      </c>
      <c r="D395" s="56"/>
      <c r="E395" s="56"/>
      <c r="F395" s="57">
        <v>259</v>
      </c>
      <c r="G395" s="57">
        <v>259</v>
      </c>
      <c r="H395" s="56"/>
      <c r="I395" s="57">
        <v>0</v>
      </c>
      <c r="J395" s="56">
        <v>0</v>
      </c>
      <c r="K395" s="57">
        <v>100</v>
      </c>
      <c r="L395" s="62"/>
    </row>
    <row r="396" ht="43" customHeight="1" spans="1:12">
      <c r="A396" s="17">
        <v>390</v>
      </c>
      <c r="B396" s="54" t="s">
        <v>25</v>
      </c>
      <c r="C396" s="64" t="s">
        <v>372</v>
      </c>
      <c r="D396" s="56"/>
      <c r="E396" s="56"/>
      <c r="F396" s="57">
        <v>2</v>
      </c>
      <c r="G396" s="57">
        <v>2</v>
      </c>
      <c r="H396" s="56"/>
      <c r="I396" s="57">
        <v>0</v>
      </c>
      <c r="J396" s="56">
        <v>0</v>
      </c>
      <c r="K396" s="57">
        <v>100</v>
      </c>
      <c r="L396" s="62"/>
    </row>
    <row r="397" ht="43" customHeight="1" spans="1:12">
      <c r="A397" s="17">
        <v>391</v>
      </c>
      <c r="B397" s="54" t="s">
        <v>68</v>
      </c>
      <c r="C397" s="64" t="s">
        <v>372</v>
      </c>
      <c r="D397" s="56"/>
      <c r="E397" s="56">
        <v>3.36</v>
      </c>
      <c r="F397" s="57"/>
      <c r="G397" s="57">
        <v>3.36</v>
      </c>
      <c r="H397" s="56"/>
      <c r="I397" s="57">
        <v>0</v>
      </c>
      <c r="J397" s="56">
        <v>0</v>
      </c>
      <c r="K397" s="57">
        <v>100</v>
      </c>
      <c r="L397" s="62"/>
    </row>
    <row r="398" ht="43" customHeight="1" spans="1:12">
      <c r="A398" s="17">
        <v>392</v>
      </c>
      <c r="B398" s="54" t="s">
        <v>24</v>
      </c>
      <c r="C398" s="64" t="s">
        <v>372</v>
      </c>
      <c r="D398" s="56">
        <v>5</v>
      </c>
      <c r="E398" s="56"/>
      <c r="F398" s="57"/>
      <c r="G398" s="57">
        <v>5</v>
      </c>
      <c r="H398" s="56"/>
      <c r="I398" s="57">
        <v>0</v>
      </c>
      <c r="J398" s="56">
        <v>0</v>
      </c>
      <c r="K398" s="57">
        <v>100</v>
      </c>
      <c r="L398" s="62"/>
    </row>
    <row r="399" ht="43" customHeight="1" spans="1:12">
      <c r="A399" s="17">
        <v>393</v>
      </c>
      <c r="B399" s="54" t="s">
        <v>105</v>
      </c>
      <c r="C399" s="64" t="s">
        <v>372</v>
      </c>
      <c r="D399" s="56"/>
      <c r="E399" s="56">
        <v>6</v>
      </c>
      <c r="F399" s="57"/>
      <c r="G399" s="57">
        <v>6</v>
      </c>
      <c r="H399" s="56"/>
      <c r="I399" s="57">
        <v>0</v>
      </c>
      <c r="J399" s="56">
        <v>0</v>
      </c>
      <c r="K399" s="57">
        <v>100</v>
      </c>
      <c r="L399" s="62"/>
    </row>
    <row r="400" ht="43" customHeight="1" spans="1:12">
      <c r="A400" s="17">
        <v>394</v>
      </c>
      <c r="B400" s="54" t="s">
        <v>44</v>
      </c>
      <c r="C400" s="64" t="s">
        <v>372</v>
      </c>
      <c r="D400" s="56"/>
      <c r="E400" s="56"/>
      <c r="F400" s="57">
        <v>6</v>
      </c>
      <c r="G400" s="57">
        <v>6</v>
      </c>
      <c r="H400" s="56"/>
      <c r="I400" s="57">
        <v>0</v>
      </c>
      <c r="J400" s="56">
        <v>0</v>
      </c>
      <c r="K400" s="57">
        <v>100</v>
      </c>
      <c r="L400" s="62"/>
    </row>
    <row r="401" ht="43" customHeight="1" spans="1:12">
      <c r="A401" s="17">
        <v>395</v>
      </c>
      <c r="B401" s="58" t="s">
        <v>403</v>
      </c>
      <c r="C401" s="65" t="s">
        <v>372</v>
      </c>
      <c r="D401" s="60"/>
      <c r="E401" s="60"/>
      <c r="F401" s="61">
        <v>2000</v>
      </c>
      <c r="G401" s="61">
        <v>0</v>
      </c>
      <c r="H401" s="60"/>
      <c r="I401" s="61">
        <v>2000</v>
      </c>
      <c r="J401" s="60">
        <v>0</v>
      </c>
      <c r="K401" s="61">
        <v>0</v>
      </c>
      <c r="L401" s="58" t="s">
        <v>404</v>
      </c>
    </row>
    <row r="402" ht="43" customHeight="1" spans="1:12">
      <c r="A402" s="17">
        <v>396</v>
      </c>
      <c r="B402" s="54" t="s">
        <v>140</v>
      </c>
      <c r="C402" s="64" t="s">
        <v>372</v>
      </c>
      <c r="D402" s="56"/>
      <c r="E402" s="56"/>
      <c r="F402" s="57">
        <v>90.95</v>
      </c>
      <c r="G402" s="57">
        <v>90.95</v>
      </c>
      <c r="H402" s="56"/>
      <c r="I402" s="57">
        <v>0</v>
      </c>
      <c r="J402" s="56">
        <v>0</v>
      </c>
      <c r="K402" s="57">
        <v>100</v>
      </c>
      <c r="L402" s="62"/>
    </row>
    <row r="403" ht="43" customHeight="1" spans="1:12">
      <c r="A403" s="17">
        <v>397</v>
      </c>
      <c r="B403" s="58" t="s">
        <v>405</v>
      </c>
      <c r="C403" s="65" t="s">
        <v>372</v>
      </c>
      <c r="D403" s="60"/>
      <c r="E403" s="60"/>
      <c r="F403" s="61">
        <v>2300</v>
      </c>
      <c r="G403" s="61">
        <v>0</v>
      </c>
      <c r="H403" s="60"/>
      <c r="I403" s="61">
        <v>2300</v>
      </c>
      <c r="J403" s="60">
        <v>0</v>
      </c>
      <c r="K403" s="61">
        <v>0</v>
      </c>
      <c r="L403" s="58" t="s">
        <v>404</v>
      </c>
    </row>
    <row r="404" ht="43" customHeight="1" spans="1:12">
      <c r="A404" s="17">
        <v>398</v>
      </c>
      <c r="B404" s="54" t="s">
        <v>79</v>
      </c>
      <c r="C404" s="64" t="s">
        <v>372</v>
      </c>
      <c r="D404" s="56"/>
      <c r="E404" s="56"/>
      <c r="F404" s="57">
        <v>78</v>
      </c>
      <c r="G404" s="57">
        <v>78</v>
      </c>
      <c r="H404" s="56"/>
      <c r="I404" s="57">
        <v>0</v>
      </c>
      <c r="J404" s="56">
        <v>0</v>
      </c>
      <c r="K404" s="57">
        <v>100</v>
      </c>
      <c r="L404" s="62"/>
    </row>
    <row r="405" ht="43" customHeight="1" spans="1:12">
      <c r="A405" s="17">
        <v>399</v>
      </c>
      <c r="B405" s="54" t="s">
        <v>221</v>
      </c>
      <c r="C405" s="64" t="s">
        <v>372</v>
      </c>
      <c r="D405" s="56"/>
      <c r="E405" s="56">
        <v>20</v>
      </c>
      <c r="F405" s="57"/>
      <c r="G405" s="57">
        <v>20</v>
      </c>
      <c r="H405" s="56"/>
      <c r="I405" s="57">
        <v>0</v>
      </c>
      <c r="J405" s="56">
        <v>0</v>
      </c>
      <c r="K405" s="57">
        <v>100</v>
      </c>
      <c r="L405" s="62"/>
    </row>
    <row r="406" ht="43" customHeight="1" spans="1:12">
      <c r="A406" s="17">
        <v>400</v>
      </c>
      <c r="B406" s="58" t="s">
        <v>139</v>
      </c>
      <c r="C406" s="65" t="s">
        <v>372</v>
      </c>
      <c r="D406" s="60"/>
      <c r="E406" s="60"/>
      <c r="F406" s="61">
        <v>24</v>
      </c>
      <c r="G406" s="61">
        <v>24</v>
      </c>
      <c r="H406" s="60"/>
      <c r="I406" s="61">
        <f>F406-G406</f>
        <v>0</v>
      </c>
      <c r="J406" s="60">
        <v>0</v>
      </c>
      <c r="K406" s="61">
        <v>100</v>
      </c>
      <c r="L406" s="63"/>
    </row>
    <row r="407" ht="43" customHeight="1" spans="1:12">
      <c r="A407" s="17">
        <v>401</v>
      </c>
      <c r="B407" s="54" t="s">
        <v>70</v>
      </c>
      <c r="C407" s="64" t="s">
        <v>372</v>
      </c>
      <c r="D407" s="56">
        <v>1927.49</v>
      </c>
      <c r="E407" s="56"/>
      <c r="F407" s="57"/>
      <c r="G407" s="57">
        <v>327.438695</v>
      </c>
      <c r="H407" s="56"/>
      <c r="I407" s="57">
        <f>D407-G407</f>
        <v>1600.051305</v>
      </c>
      <c r="J407" s="56">
        <f>I407</f>
        <v>1600.051305</v>
      </c>
      <c r="K407" s="57">
        <v>91.7</v>
      </c>
      <c r="L407" s="54" t="s">
        <v>406</v>
      </c>
    </row>
    <row r="408" ht="43" customHeight="1" spans="1:12">
      <c r="A408" s="17">
        <v>402</v>
      </c>
      <c r="B408" s="54" t="s">
        <v>26</v>
      </c>
      <c r="C408" s="64" t="s">
        <v>372</v>
      </c>
      <c r="D408" s="56">
        <v>716.95</v>
      </c>
      <c r="E408" s="56"/>
      <c r="F408" s="57"/>
      <c r="G408" s="57">
        <v>716.95</v>
      </c>
      <c r="H408" s="56"/>
      <c r="I408" s="57">
        <v>0</v>
      </c>
      <c r="J408" s="56">
        <v>0</v>
      </c>
      <c r="K408" s="57">
        <v>100</v>
      </c>
      <c r="L408" s="62"/>
    </row>
    <row r="409" ht="43" customHeight="1" spans="1:12">
      <c r="A409" s="17">
        <v>403</v>
      </c>
      <c r="B409" s="62" t="s">
        <v>31</v>
      </c>
      <c r="C409" s="56" t="s">
        <v>407</v>
      </c>
      <c r="D409" s="56"/>
      <c r="E409" s="56"/>
      <c r="F409" s="57">
        <v>316</v>
      </c>
      <c r="G409" s="57">
        <v>316</v>
      </c>
      <c r="H409" s="56"/>
      <c r="I409" s="57">
        <v>0</v>
      </c>
      <c r="J409" s="56">
        <v>0</v>
      </c>
      <c r="K409" s="57">
        <v>100</v>
      </c>
      <c r="L409" s="62"/>
    </row>
    <row r="410" ht="43" customHeight="1" spans="1:12">
      <c r="A410" s="17">
        <v>404</v>
      </c>
      <c r="B410" s="62" t="s">
        <v>68</v>
      </c>
      <c r="C410" s="56" t="s">
        <v>407</v>
      </c>
      <c r="D410" s="56"/>
      <c r="E410" s="56">
        <v>4.64</v>
      </c>
      <c r="F410" s="57"/>
      <c r="G410" s="57">
        <v>4.64</v>
      </c>
      <c r="H410" s="56"/>
      <c r="I410" s="57">
        <v>0</v>
      </c>
      <c r="J410" s="56">
        <v>0</v>
      </c>
      <c r="K410" s="57">
        <v>100</v>
      </c>
      <c r="L410" s="62"/>
    </row>
    <row r="411" ht="43" customHeight="1" spans="1:12">
      <c r="A411" s="17">
        <v>405</v>
      </c>
      <c r="B411" s="62" t="s">
        <v>408</v>
      </c>
      <c r="C411" s="56" t="s">
        <v>407</v>
      </c>
      <c r="D411" s="56"/>
      <c r="E411" s="56"/>
      <c r="F411" s="57">
        <v>32.2</v>
      </c>
      <c r="G411" s="57">
        <v>32.15</v>
      </c>
      <c r="H411" s="56"/>
      <c r="I411" s="57">
        <v>0.05</v>
      </c>
      <c r="J411" s="56"/>
      <c r="K411" s="57">
        <v>99.98</v>
      </c>
      <c r="L411" s="62" t="s">
        <v>409</v>
      </c>
    </row>
    <row r="412" ht="43" customHeight="1" spans="1:12">
      <c r="A412" s="17">
        <v>406</v>
      </c>
      <c r="B412" s="62" t="s">
        <v>51</v>
      </c>
      <c r="C412" s="56" t="s">
        <v>407</v>
      </c>
      <c r="D412" s="56"/>
      <c r="E412" s="56"/>
      <c r="F412" s="57">
        <v>137.01</v>
      </c>
      <c r="G412" s="57">
        <v>48.75</v>
      </c>
      <c r="H412" s="56"/>
      <c r="I412" s="57">
        <v>88.26</v>
      </c>
      <c r="J412" s="56"/>
      <c r="K412" s="57">
        <v>93.56</v>
      </c>
      <c r="L412" s="62" t="s">
        <v>410</v>
      </c>
    </row>
    <row r="413" ht="43" customHeight="1" spans="1:12">
      <c r="A413" s="17">
        <v>407</v>
      </c>
      <c r="B413" s="62" t="s">
        <v>411</v>
      </c>
      <c r="C413" s="56" t="s">
        <v>407</v>
      </c>
      <c r="D413" s="56"/>
      <c r="E413" s="56"/>
      <c r="F413" s="57">
        <v>371</v>
      </c>
      <c r="G413" s="57">
        <v>248.87</v>
      </c>
      <c r="H413" s="56"/>
      <c r="I413" s="57">
        <v>122.13</v>
      </c>
      <c r="J413" s="56"/>
      <c r="K413" s="57">
        <v>96.71</v>
      </c>
      <c r="L413" s="62" t="s">
        <v>412</v>
      </c>
    </row>
    <row r="414" ht="43" customHeight="1" spans="1:12">
      <c r="A414" s="17">
        <v>408</v>
      </c>
      <c r="B414" s="62" t="s">
        <v>413</v>
      </c>
      <c r="C414" s="56" t="s">
        <v>407</v>
      </c>
      <c r="D414" s="56"/>
      <c r="E414" s="56"/>
      <c r="F414" s="57">
        <v>385.82</v>
      </c>
      <c r="G414" s="57">
        <v>385.82</v>
      </c>
      <c r="H414" s="56"/>
      <c r="I414" s="57">
        <v>0</v>
      </c>
      <c r="J414" s="56">
        <v>0</v>
      </c>
      <c r="K414" s="57">
        <v>100</v>
      </c>
      <c r="L414" s="62"/>
    </row>
    <row r="415" ht="43" customHeight="1" spans="1:12">
      <c r="A415" s="17">
        <v>409</v>
      </c>
      <c r="B415" s="62" t="s">
        <v>17</v>
      </c>
      <c r="C415" s="56" t="s">
        <v>407</v>
      </c>
      <c r="D415" s="56"/>
      <c r="E415" s="56"/>
      <c r="F415" s="57">
        <v>76.48</v>
      </c>
      <c r="G415" s="57">
        <v>10.81</v>
      </c>
      <c r="H415" s="56"/>
      <c r="I415" s="57">
        <v>65.67</v>
      </c>
      <c r="J415" s="56"/>
      <c r="K415" s="57">
        <v>91.41</v>
      </c>
      <c r="L415" s="62" t="s">
        <v>414</v>
      </c>
    </row>
    <row r="416" ht="43" customHeight="1" spans="1:12">
      <c r="A416" s="17">
        <v>410</v>
      </c>
      <c r="B416" s="62" t="s">
        <v>89</v>
      </c>
      <c r="C416" s="56" t="s">
        <v>407</v>
      </c>
      <c r="D416" s="56"/>
      <c r="E416" s="56"/>
      <c r="F416" s="57">
        <v>473.33</v>
      </c>
      <c r="G416" s="57">
        <v>473.33</v>
      </c>
      <c r="H416" s="56"/>
      <c r="I416" s="57">
        <v>0</v>
      </c>
      <c r="J416" s="56">
        <v>0</v>
      </c>
      <c r="K416" s="57">
        <v>100</v>
      </c>
      <c r="L416" s="62"/>
    </row>
    <row r="417" ht="43" customHeight="1" spans="1:12">
      <c r="A417" s="17">
        <v>411</v>
      </c>
      <c r="B417" s="62" t="s">
        <v>415</v>
      </c>
      <c r="C417" s="56" t="s">
        <v>407</v>
      </c>
      <c r="D417" s="56"/>
      <c r="E417" s="56"/>
      <c r="F417" s="57">
        <v>118.42</v>
      </c>
      <c r="G417" s="57">
        <v>118.42</v>
      </c>
      <c r="H417" s="56"/>
      <c r="I417" s="57">
        <v>0</v>
      </c>
      <c r="J417" s="56">
        <v>0</v>
      </c>
      <c r="K417" s="57">
        <v>100</v>
      </c>
      <c r="L417" s="62"/>
    </row>
    <row r="418" ht="43" customHeight="1" spans="1:12">
      <c r="A418" s="17">
        <v>412</v>
      </c>
      <c r="B418" s="62" t="s">
        <v>416</v>
      </c>
      <c r="C418" s="56" t="s">
        <v>407</v>
      </c>
      <c r="D418" s="56"/>
      <c r="E418" s="56"/>
      <c r="F418" s="57">
        <v>63.84</v>
      </c>
      <c r="G418" s="57">
        <v>63.84</v>
      </c>
      <c r="H418" s="56"/>
      <c r="I418" s="57">
        <v>0</v>
      </c>
      <c r="J418" s="56">
        <v>0</v>
      </c>
      <c r="K418" s="57">
        <v>100</v>
      </c>
      <c r="L418" s="62"/>
    </row>
    <row r="419" ht="43" customHeight="1" spans="1:12">
      <c r="A419" s="17">
        <v>413</v>
      </c>
      <c r="B419" s="62" t="s">
        <v>417</v>
      </c>
      <c r="C419" s="56" t="s">
        <v>407</v>
      </c>
      <c r="D419" s="56"/>
      <c r="E419" s="56"/>
      <c r="F419" s="57">
        <v>637.95</v>
      </c>
      <c r="G419" s="57">
        <v>192.31</v>
      </c>
      <c r="H419" s="56"/>
      <c r="I419" s="57">
        <v>445.64</v>
      </c>
      <c r="J419" s="56"/>
      <c r="K419" s="57">
        <v>93.01</v>
      </c>
      <c r="L419" s="62" t="s">
        <v>418</v>
      </c>
    </row>
    <row r="420" ht="43" customHeight="1" spans="1:12">
      <c r="A420" s="17">
        <v>414</v>
      </c>
      <c r="B420" s="62" t="s">
        <v>181</v>
      </c>
      <c r="C420" s="56" t="s">
        <v>407</v>
      </c>
      <c r="D420" s="56"/>
      <c r="E420" s="56"/>
      <c r="F420" s="57">
        <v>80</v>
      </c>
      <c r="G420" s="57">
        <v>12.9</v>
      </c>
      <c r="H420" s="56"/>
      <c r="I420" s="57">
        <v>67.1</v>
      </c>
      <c r="J420" s="56">
        <v>67.1</v>
      </c>
      <c r="K420" s="57">
        <v>91.61</v>
      </c>
      <c r="L420" s="62" t="s">
        <v>419</v>
      </c>
    </row>
    <row r="421" ht="43" customHeight="1" spans="1:12">
      <c r="A421" s="17">
        <v>415</v>
      </c>
      <c r="B421" s="62" t="s">
        <v>420</v>
      </c>
      <c r="C421" s="56" t="s">
        <v>407</v>
      </c>
      <c r="D421" s="56"/>
      <c r="E421" s="56"/>
      <c r="F421" s="57">
        <v>113.719047</v>
      </c>
      <c r="G421" s="57">
        <v>113.719047</v>
      </c>
      <c r="H421" s="56"/>
      <c r="I421" s="57">
        <v>0</v>
      </c>
      <c r="J421" s="56">
        <v>0</v>
      </c>
      <c r="K421" s="57">
        <v>100</v>
      </c>
      <c r="L421" s="62"/>
    </row>
    <row r="422" ht="43" customHeight="1" spans="1:12">
      <c r="A422" s="17">
        <v>416</v>
      </c>
      <c r="B422" s="62" t="s">
        <v>421</v>
      </c>
      <c r="C422" s="56" t="s">
        <v>407</v>
      </c>
      <c r="D422" s="56"/>
      <c r="E422" s="56"/>
      <c r="F422" s="57">
        <v>60</v>
      </c>
      <c r="G422" s="57">
        <v>36.52</v>
      </c>
      <c r="H422" s="56"/>
      <c r="I422" s="57">
        <v>23.48</v>
      </c>
      <c r="J422" s="56"/>
      <c r="K422" s="57">
        <v>96.09</v>
      </c>
      <c r="L422" s="62" t="s">
        <v>422</v>
      </c>
    </row>
    <row r="423" ht="43" customHeight="1" spans="1:12">
      <c r="A423" s="17">
        <v>417</v>
      </c>
      <c r="B423" s="62" t="s">
        <v>423</v>
      </c>
      <c r="C423" s="56" t="s">
        <v>407</v>
      </c>
      <c r="D423" s="56"/>
      <c r="E423" s="56"/>
      <c r="F423" s="57">
        <v>9734.6</v>
      </c>
      <c r="G423" s="57">
        <v>0</v>
      </c>
      <c r="H423" s="56"/>
      <c r="I423" s="57">
        <v>9734.6</v>
      </c>
      <c r="J423" s="56">
        <v>9734.6</v>
      </c>
      <c r="K423" s="57">
        <v>0</v>
      </c>
      <c r="L423" s="62" t="s">
        <v>424</v>
      </c>
    </row>
    <row r="424" ht="43" customHeight="1" spans="1:12">
      <c r="A424" s="17">
        <v>418</v>
      </c>
      <c r="B424" s="62" t="s">
        <v>425</v>
      </c>
      <c r="C424" s="56" t="s">
        <v>407</v>
      </c>
      <c r="D424" s="56"/>
      <c r="E424" s="56"/>
      <c r="F424" s="57">
        <v>603.84</v>
      </c>
      <c r="G424" s="57">
        <v>522.77</v>
      </c>
      <c r="H424" s="56"/>
      <c r="I424" s="57">
        <v>81.07</v>
      </c>
      <c r="J424" s="56">
        <v>81.07</v>
      </c>
      <c r="K424" s="57">
        <v>98.66</v>
      </c>
      <c r="L424" s="62" t="s">
        <v>426</v>
      </c>
    </row>
    <row r="425" ht="43" customHeight="1" spans="1:12">
      <c r="A425" s="17">
        <v>419</v>
      </c>
      <c r="B425" s="62" t="s">
        <v>105</v>
      </c>
      <c r="C425" s="56" t="s">
        <v>407</v>
      </c>
      <c r="D425" s="56"/>
      <c r="E425" s="56">
        <v>1</v>
      </c>
      <c r="F425" s="57"/>
      <c r="G425" s="57">
        <v>1</v>
      </c>
      <c r="H425" s="56"/>
      <c r="I425" s="57">
        <v>0</v>
      </c>
      <c r="J425" s="56">
        <v>0</v>
      </c>
      <c r="K425" s="57">
        <v>70</v>
      </c>
      <c r="L425" s="62" t="s">
        <v>427</v>
      </c>
    </row>
    <row r="426" ht="43" customHeight="1" spans="1:12">
      <c r="A426" s="17">
        <v>420</v>
      </c>
      <c r="B426" s="62" t="s">
        <v>183</v>
      </c>
      <c r="C426" s="56" t="s">
        <v>407</v>
      </c>
      <c r="D426" s="56"/>
      <c r="E426" s="56"/>
      <c r="F426" s="57">
        <v>750.31</v>
      </c>
      <c r="G426" s="57">
        <v>643.3</v>
      </c>
      <c r="H426" s="56"/>
      <c r="I426" s="57">
        <v>107.01</v>
      </c>
      <c r="J426" s="56">
        <v>78.55</v>
      </c>
      <c r="K426" s="57">
        <v>98.57</v>
      </c>
      <c r="L426" s="62" t="s">
        <v>428</v>
      </c>
    </row>
    <row r="427" ht="43" customHeight="1" spans="1:12">
      <c r="A427" s="17">
        <v>421</v>
      </c>
      <c r="B427" s="62" t="s">
        <v>429</v>
      </c>
      <c r="C427" s="56" t="s">
        <v>407</v>
      </c>
      <c r="D427" s="56"/>
      <c r="E427" s="56"/>
      <c r="F427" s="57">
        <v>300</v>
      </c>
      <c r="G427" s="57">
        <v>150</v>
      </c>
      <c r="H427" s="56"/>
      <c r="I427" s="57">
        <v>150</v>
      </c>
      <c r="J427" s="56">
        <v>150</v>
      </c>
      <c r="K427" s="57">
        <v>85</v>
      </c>
      <c r="L427" s="62" t="s">
        <v>430</v>
      </c>
    </row>
    <row r="428" ht="43" customHeight="1" spans="1:12">
      <c r="A428" s="17">
        <v>422</v>
      </c>
      <c r="B428" s="62" t="s">
        <v>431</v>
      </c>
      <c r="C428" s="56" t="s">
        <v>407</v>
      </c>
      <c r="D428" s="56"/>
      <c r="E428" s="56"/>
      <c r="F428" s="57">
        <v>337.48</v>
      </c>
      <c r="G428" s="57">
        <v>231.3</v>
      </c>
      <c r="H428" s="56"/>
      <c r="I428" s="57">
        <v>106.18</v>
      </c>
      <c r="J428" s="56"/>
      <c r="K428" s="57">
        <v>96.85</v>
      </c>
      <c r="L428" s="62" t="s">
        <v>432</v>
      </c>
    </row>
    <row r="429" ht="43" customHeight="1" spans="1:12">
      <c r="A429" s="17">
        <v>423</v>
      </c>
      <c r="B429" s="62" t="s">
        <v>433</v>
      </c>
      <c r="C429" s="56" t="s">
        <v>407</v>
      </c>
      <c r="D429" s="56"/>
      <c r="E429" s="56"/>
      <c r="F429" s="57">
        <v>564</v>
      </c>
      <c r="G429" s="57">
        <v>130.51</v>
      </c>
      <c r="H429" s="56"/>
      <c r="I429" s="57">
        <v>433.49</v>
      </c>
      <c r="J429" s="56"/>
      <c r="K429" s="57">
        <v>92.31</v>
      </c>
      <c r="L429" s="62" t="s">
        <v>434</v>
      </c>
    </row>
    <row r="430" ht="43" customHeight="1" spans="1:12">
      <c r="A430" s="17">
        <v>424</v>
      </c>
      <c r="B430" s="62" t="s">
        <v>435</v>
      </c>
      <c r="C430" s="56" t="s">
        <v>407</v>
      </c>
      <c r="D430" s="56"/>
      <c r="E430" s="56"/>
      <c r="F430" s="57">
        <v>154.1</v>
      </c>
      <c r="G430" s="57">
        <v>16.1</v>
      </c>
      <c r="H430" s="56"/>
      <c r="I430" s="57">
        <v>138</v>
      </c>
      <c r="J430" s="56"/>
      <c r="K430" s="57">
        <v>91.04</v>
      </c>
      <c r="L430" s="62" t="s">
        <v>436</v>
      </c>
    </row>
    <row r="431" ht="43" customHeight="1" spans="1:12">
      <c r="A431" s="17">
        <v>425</v>
      </c>
      <c r="B431" s="62" t="s">
        <v>393</v>
      </c>
      <c r="C431" s="56" t="s">
        <v>407</v>
      </c>
      <c r="D431" s="56"/>
      <c r="E431" s="56"/>
      <c r="F431" s="57">
        <v>35.8266</v>
      </c>
      <c r="G431" s="57">
        <v>35.8266</v>
      </c>
      <c r="H431" s="56"/>
      <c r="I431" s="57">
        <v>0</v>
      </c>
      <c r="J431" s="56">
        <v>0</v>
      </c>
      <c r="K431" s="57">
        <v>100</v>
      </c>
      <c r="L431" s="62"/>
    </row>
    <row r="432" ht="43" customHeight="1" spans="1:12">
      <c r="A432" s="17">
        <v>426</v>
      </c>
      <c r="B432" s="62" t="s">
        <v>437</v>
      </c>
      <c r="C432" s="56" t="s">
        <v>407</v>
      </c>
      <c r="D432" s="56"/>
      <c r="E432" s="56"/>
      <c r="F432" s="57">
        <v>0.05</v>
      </c>
      <c r="G432" s="57">
        <v>0.035906</v>
      </c>
      <c r="H432" s="56"/>
      <c r="I432" s="57">
        <v>0.014094</v>
      </c>
      <c r="J432" s="56">
        <v>0.014094</v>
      </c>
      <c r="K432" s="57">
        <v>97.18</v>
      </c>
      <c r="L432" s="62" t="s">
        <v>438</v>
      </c>
    </row>
    <row r="433" ht="43" customHeight="1" spans="1:12">
      <c r="A433" s="17">
        <v>427</v>
      </c>
      <c r="B433" s="62" t="s">
        <v>439</v>
      </c>
      <c r="C433" s="56" t="s">
        <v>407</v>
      </c>
      <c r="D433" s="56">
        <v>1292.32</v>
      </c>
      <c r="E433" s="56"/>
      <c r="F433" s="57"/>
      <c r="G433" s="57">
        <v>1292.32</v>
      </c>
      <c r="H433" s="56"/>
      <c r="I433" s="57">
        <v>0</v>
      </c>
      <c r="J433" s="56">
        <v>0</v>
      </c>
      <c r="K433" s="57">
        <v>100</v>
      </c>
      <c r="L433" s="62"/>
    </row>
    <row r="434" ht="43" customHeight="1" spans="1:12">
      <c r="A434" s="17">
        <v>428</v>
      </c>
      <c r="B434" s="62" t="s">
        <v>70</v>
      </c>
      <c r="C434" s="56" t="s">
        <v>407</v>
      </c>
      <c r="D434" s="56">
        <v>50</v>
      </c>
      <c r="E434" s="56"/>
      <c r="F434" s="57"/>
      <c r="G434" s="57">
        <v>50</v>
      </c>
      <c r="H434" s="56"/>
      <c r="I434" s="57">
        <v>0</v>
      </c>
      <c r="J434" s="56">
        <v>0</v>
      </c>
      <c r="K434" s="57">
        <v>99.64</v>
      </c>
      <c r="L434" s="62"/>
    </row>
    <row r="435" ht="43" customHeight="1" spans="1:12">
      <c r="A435" s="17">
        <v>429</v>
      </c>
      <c r="B435" s="62" t="s">
        <v>440</v>
      </c>
      <c r="C435" s="56" t="s">
        <v>407</v>
      </c>
      <c r="D435" s="56"/>
      <c r="E435" s="56"/>
      <c r="F435" s="57">
        <v>54.992098</v>
      </c>
      <c r="G435" s="57">
        <v>54.992098</v>
      </c>
      <c r="H435" s="56"/>
      <c r="I435" s="57">
        <v>0</v>
      </c>
      <c r="J435" s="56">
        <v>0</v>
      </c>
      <c r="K435" s="57">
        <v>100</v>
      </c>
      <c r="L435" s="62"/>
    </row>
    <row r="436" ht="43" customHeight="1" spans="1:12">
      <c r="A436" s="17">
        <v>430</v>
      </c>
      <c r="B436" s="62" t="s">
        <v>285</v>
      </c>
      <c r="C436" s="56" t="s">
        <v>407</v>
      </c>
      <c r="D436" s="56"/>
      <c r="E436" s="56"/>
      <c r="F436" s="57">
        <v>120</v>
      </c>
      <c r="G436" s="57">
        <v>120</v>
      </c>
      <c r="H436" s="56"/>
      <c r="I436" s="57">
        <v>0</v>
      </c>
      <c r="J436" s="56">
        <v>0</v>
      </c>
      <c r="K436" s="57">
        <v>100</v>
      </c>
      <c r="L436" s="62"/>
    </row>
    <row r="437" ht="43" customHeight="1" spans="1:12">
      <c r="A437" s="17">
        <v>431</v>
      </c>
      <c r="B437" s="62" t="s">
        <v>441</v>
      </c>
      <c r="C437" s="56" t="s">
        <v>407</v>
      </c>
      <c r="D437" s="56"/>
      <c r="E437" s="56"/>
      <c r="F437" s="57">
        <v>1664.49</v>
      </c>
      <c r="G437" s="57">
        <v>241.25</v>
      </c>
      <c r="H437" s="56"/>
      <c r="I437" s="57">
        <v>1423.24</v>
      </c>
      <c r="J437" s="56"/>
      <c r="K437" s="57">
        <v>78.44</v>
      </c>
      <c r="L437" s="62" t="s">
        <v>442</v>
      </c>
    </row>
    <row r="438" ht="43" customHeight="1" spans="1:12">
      <c r="A438" s="17">
        <v>432</v>
      </c>
      <c r="B438" s="62" t="s">
        <v>50</v>
      </c>
      <c r="C438" s="56" t="s">
        <v>407</v>
      </c>
      <c r="D438" s="56"/>
      <c r="E438" s="56"/>
      <c r="F438" s="57">
        <v>36900.02</v>
      </c>
      <c r="G438" s="57">
        <v>35340.53</v>
      </c>
      <c r="H438" s="56"/>
      <c r="I438" s="57">
        <v>1559.49</v>
      </c>
      <c r="J438" s="56"/>
      <c r="K438" s="57">
        <v>99.58</v>
      </c>
      <c r="L438" s="62" t="s">
        <v>443</v>
      </c>
    </row>
    <row r="439" ht="43" customHeight="1" spans="1:12">
      <c r="A439" s="17">
        <v>433</v>
      </c>
      <c r="B439" s="62" t="s">
        <v>444</v>
      </c>
      <c r="C439" s="56" t="s">
        <v>407</v>
      </c>
      <c r="D439" s="56"/>
      <c r="E439" s="56"/>
      <c r="F439" s="57">
        <v>1372.31</v>
      </c>
      <c r="G439" s="57">
        <v>206.74</v>
      </c>
      <c r="H439" s="56"/>
      <c r="I439" s="57">
        <v>1165.57</v>
      </c>
      <c r="J439" s="56"/>
      <c r="K439" s="57">
        <v>85.26</v>
      </c>
      <c r="L439" s="62" t="s">
        <v>445</v>
      </c>
    </row>
    <row r="440" ht="43" customHeight="1" spans="1:12">
      <c r="A440" s="17">
        <v>434</v>
      </c>
      <c r="B440" s="62" t="s">
        <v>446</v>
      </c>
      <c r="C440" s="56" t="s">
        <v>407</v>
      </c>
      <c r="D440" s="56"/>
      <c r="E440" s="56"/>
      <c r="F440" s="57">
        <v>200</v>
      </c>
      <c r="G440" s="57">
        <v>81.67</v>
      </c>
      <c r="H440" s="56"/>
      <c r="I440" s="57">
        <v>118.33</v>
      </c>
      <c r="J440" s="56"/>
      <c r="K440" s="57">
        <v>94.08</v>
      </c>
      <c r="L440" s="62" t="s">
        <v>447</v>
      </c>
    </row>
    <row r="441" ht="43" customHeight="1" spans="1:12">
      <c r="A441" s="17">
        <v>435</v>
      </c>
      <c r="B441" s="62" t="s">
        <v>29</v>
      </c>
      <c r="C441" s="56" t="s">
        <v>407</v>
      </c>
      <c r="D441" s="56"/>
      <c r="E441" s="56">
        <v>15.94199</v>
      </c>
      <c r="F441" s="57"/>
      <c r="G441" s="57">
        <v>15.94199</v>
      </c>
      <c r="H441" s="56"/>
      <c r="I441" s="57">
        <v>0</v>
      </c>
      <c r="J441" s="56">
        <v>0</v>
      </c>
      <c r="K441" s="57">
        <v>100</v>
      </c>
      <c r="L441" s="62"/>
    </row>
    <row r="442" ht="43" customHeight="1" spans="1:12">
      <c r="A442" s="17">
        <v>436</v>
      </c>
      <c r="B442" s="62" t="s">
        <v>191</v>
      </c>
      <c r="C442" s="56" t="s">
        <v>407</v>
      </c>
      <c r="D442" s="56"/>
      <c r="E442" s="56"/>
      <c r="F442" s="57">
        <v>9.1</v>
      </c>
      <c r="G442" s="57">
        <v>9.1</v>
      </c>
      <c r="H442" s="56"/>
      <c r="I442" s="57">
        <v>0</v>
      </c>
      <c r="J442" s="56">
        <v>0</v>
      </c>
      <c r="K442" s="57">
        <v>100</v>
      </c>
      <c r="L442" s="62"/>
    </row>
    <row r="443" ht="43" customHeight="1" spans="1:12">
      <c r="A443" s="17">
        <v>437</v>
      </c>
      <c r="B443" s="62" t="s">
        <v>24</v>
      </c>
      <c r="C443" s="56" t="s">
        <v>407</v>
      </c>
      <c r="D443" s="56">
        <v>3</v>
      </c>
      <c r="E443" s="56"/>
      <c r="F443" s="57"/>
      <c r="G443" s="57">
        <v>3</v>
      </c>
      <c r="H443" s="56"/>
      <c r="I443" s="57">
        <v>0</v>
      </c>
      <c r="J443" s="56">
        <v>0</v>
      </c>
      <c r="K443" s="57">
        <v>100</v>
      </c>
      <c r="L443" s="62"/>
    </row>
    <row r="444" ht="43" customHeight="1" spans="1:12">
      <c r="A444" s="17">
        <v>438</v>
      </c>
      <c r="B444" s="62" t="s">
        <v>132</v>
      </c>
      <c r="C444" s="56" t="s">
        <v>407</v>
      </c>
      <c r="D444" s="56">
        <v>2.48</v>
      </c>
      <c r="E444" s="56"/>
      <c r="F444" s="57"/>
      <c r="G444" s="57">
        <v>2.48</v>
      </c>
      <c r="H444" s="56"/>
      <c r="I444" s="57">
        <v>0</v>
      </c>
      <c r="J444" s="56">
        <v>0</v>
      </c>
      <c r="K444" s="57">
        <v>100</v>
      </c>
      <c r="L444" s="62"/>
    </row>
    <row r="445" ht="43" customHeight="1" spans="1:12">
      <c r="A445" s="17">
        <v>439</v>
      </c>
      <c r="B445" s="62" t="s">
        <v>131</v>
      </c>
      <c r="C445" s="56" t="s">
        <v>407</v>
      </c>
      <c r="D445" s="56">
        <v>34.51</v>
      </c>
      <c r="E445" s="56"/>
      <c r="F445" s="57"/>
      <c r="G445" s="57">
        <v>34.51</v>
      </c>
      <c r="H445" s="56"/>
      <c r="I445" s="57">
        <v>0</v>
      </c>
      <c r="J445" s="56">
        <v>0</v>
      </c>
      <c r="K445" s="57">
        <v>100</v>
      </c>
      <c r="L445" s="62"/>
    </row>
    <row r="446" ht="43" customHeight="1" spans="1:12">
      <c r="A446" s="17">
        <v>440</v>
      </c>
      <c r="B446" s="62" t="s">
        <v>25</v>
      </c>
      <c r="C446" s="56" t="s">
        <v>407</v>
      </c>
      <c r="D446" s="56"/>
      <c r="E446" s="56"/>
      <c r="F446" s="57">
        <v>5</v>
      </c>
      <c r="G446" s="57">
        <v>5</v>
      </c>
      <c r="H446" s="56"/>
      <c r="I446" s="57">
        <v>0</v>
      </c>
      <c r="J446" s="56">
        <v>0</v>
      </c>
      <c r="K446" s="57">
        <v>100</v>
      </c>
      <c r="L446" s="62"/>
    </row>
    <row r="447" ht="43" customHeight="1" spans="1:12">
      <c r="A447" s="17">
        <v>441</v>
      </c>
      <c r="B447" s="62" t="s">
        <v>138</v>
      </c>
      <c r="C447" s="56" t="s">
        <v>407</v>
      </c>
      <c r="D447" s="56"/>
      <c r="E447" s="56"/>
      <c r="F447" s="57">
        <v>5</v>
      </c>
      <c r="G447" s="57">
        <v>5</v>
      </c>
      <c r="H447" s="56"/>
      <c r="I447" s="57">
        <v>0</v>
      </c>
      <c r="J447" s="56">
        <v>0</v>
      </c>
      <c r="K447" s="57">
        <v>100</v>
      </c>
      <c r="L447" s="62"/>
    </row>
    <row r="448" ht="43" customHeight="1" spans="1:12">
      <c r="A448" s="17">
        <v>442</v>
      </c>
      <c r="B448" s="62" t="s">
        <v>77</v>
      </c>
      <c r="C448" s="56" t="s">
        <v>407</v>
      </c>
      <c r="D448" s="56">
        <v>20</v>
      </c>
      <c r="E448" s="56"/>
      <c r="F448" s="57"/>
      <c r="G448" s="57">
        <v>20</v>
      </c>
      <c r="H448" s="56"/>
      <c r="I448" s="57">
        <v>0</v>
      </c>
      <c r="J448" s="56">
        <v>0</v>
      </c>
      <c r="K448" s="57">
        <v>100</v>
      </c>
      <c r="L448" s="62"/>
    </row>
    <row r="449" ht="43" customHeight="1" spans="1:12">
      <c r="A449" s="17">
        <v>443</v>
      </c>
      <c r="B449" s="62" t="s">
        <v>44</v>
      </c>
      <c r="C449" s="56" t="s">
        <v>407</v>
      </c>
      <c r="D449" s="56"/>
      <c r="E449" s="56"/>
      <c r="F449" s="57">
        <v>6</v>
      </c>
      <c r="G449" s="57">
        <v>6</v>
      </c>
      <c r="H449" s="56"/>
      <c r="I449" s="57">
        <v>0</v>
      </c>
      <c r="J449" s="56">
        <v>0</v>
      </c>
      <c r="K449" s="57">
        <v>100</v>
      </c>
      <c r="L449" s="62"/>
    </row>
    <row r="450" ht="43" customHeight="1" spans="1:12">
      <c r="A450" s="17">
        <v>444</v>
      </c>
      <c r="B450" s="62" t="s">
        <v>79</v>
      </c>
      <c r="C450" s="56" t="s">
        <v>407</v>
      </c>
      <c r="D450" s="56"/>
      <c r="E450" s="56"/>
      <c r="F450" s="57">
        <v>37</v>
      </c>
      <c r="G450" s="57">
        <v>37</v>
      </c>
      <c r="H450" s="56"/>
      <c r="I450" s="57">
        <v>0</v>
      </c>
      <c r="J450" s="56">
        <v>0</v>
      </c>
      <c r="K450" s="57">
        <v>100</v>
      </c>
      <c r="L450" s="62"/>
    </row>
    <row r="451" ht="43" customHeight="1" spans="1:12">
      <c r="A451" s="17">
        <v>445</v>
      </c>
      <c r="B451" s="62" t="s">
        <v>139</v>
      </c>
      <c r="C451" s="56" t="s">
        <v>407</v>
      </c>
      <c r="D451" s="56"/>
      <c r="E451" s="56"/>
      <c r="F451" s="57">
        <v>25</v>
      </c>
      <c r="G451" s="57">
        <v>25</v>
      </c>
      <c r="H451" s="56"/>
      <c r="I451" s="57">
        <v>0</v>
      </c>
      <c r="J451" s="56">
        <v>0</v>
      </c>
      <c r="K451" s="57">
        <v>100</v>
      </c>
      <c r="L451" s="62"/>
    </row>
    <row r="452" ht="43" customHeight="1" spans="1:12">
      <c r="A452" s="17">
        <v>446</v>
      </c>
      <c r="B452" s="62" t="s">
        <v>448</v>
      </c>
      <c r="C452" s="56" t="s">
        <v>449</v>
      </c>
      <c r="D452" s="56"/>
      <c r="E452" s="56"/>
      <c r="F452" s="57">
        <v>0</v>
      </c>
      <c r="G452" s="57">
        <v>0</v>
      </c>
      <c r="H452" s="56"/>
      <c r="I452" s="57">
        <v>0</v>
      </c>
      <c r="J452" s="56">
        <v>0</v>
      </c>
      <c r="K452" s="57">
        <v>0</v>
      </c>
      <c r="L452" s="62" t="s">
        <v>450</v>
      </c>
    </row>
    <row r="453" ht="43" customHeight="1" spans="1:12">
      <c r="A453" s="17">
        <v>447</v>
      </c>
      <c r="B453" s="62" t="s">
        <v>31</v>
      </c>
      <c r="C453" s="56" t="s">
        <v>449</v>
      </c>
      <c r="D453" s="56"/>
      <c r="E453" s="56"/>
      <c r="F453" s="57">
        <v>5309.31</v>
      </c>
      <c r="G453" s="57">
        <v>2715.74</v>
      </c>
      <c r="H453" s="56"/>
      <c r="I453" s="57">
        <f>F453-G453</f>
        <v>2593.57</v>
      </c>
      <c r="J453" s="56">
        <f t="shared" ref="J453:J459" si="52">I453</f>
        <v>2593.57</v>
      </c>
      <c r="K453" s="57">
        <v>95.12</v>
      </c>
      <c r="L453" s="62" t="s">
        <v>451</v>
      </c>
    </row>
    <row r="454" ht="43" customHeight="1" spans="1:12">
      <c r="A454" s="17">
        <v>448</v>
      </c>
      <c r="B454" s="62" t="s">
        <v>452</v>
      </c>
      <c r="C454" s="56" t="s">
        <v>449</v>
      </c>
      <c r="D454" s="56"/>
      <c r="E454" s="56"/>
      <c r="F454" s="57">
        <v>0</v>
      </c>
      <c r="G454" s="57">
        <v>0</v>
      </c>
      <c r="H454" s="56"/>
      <c r="I454" s="57">
        <f>F454-G454</f>
        <v>0</v>
      </c>
      <c r="J454" s="56">
        <f t="shared" si="52"/>
        <v>0</v>
      </c>
      <c r="K454" s="57">
        <v>0</v>
      </c>
      <c r="L454" s="62" t="s">
        <v>453</v>
      </c>
    </row>
    <row r="455" ht="43" customHeight="1" spans="1:12">
      <c r="A455" s="17">
        <v>449</v>
      </c>
      <c r="B455" s="62" t="s">
        <v>454</v>
      </c>
      <c r="C455" s="56" t="s">
        <v>449</v>
      </c>
      <c r="D455" s="56"/>
      <c r="E455" s="56"/>
      <c r="F455" s="57">
        <v>0</v>
      </c>
      <c r="G455" s="34"/>
      <c r="H455" s="57">
        <v>0</v>
      </c>
      <c r="I455" s="57">
        <f t="shared" ref="I455:I462" si="53">F455-H455</f>
        <v>0</v>
      </c>
      <c r="J455" s="56">
        <f t="shared" si="52"/>
        <v>0</v>
      </c>
      <c r="K455" s="57">
        <v>0</v>
      </c>
      <c r="L455" s="62" t="s">
        <v>455</v>
      </c>
    </row>
    <row r="456" ht="43" customHeight="1" spans="1:12">
      <c r="A456" s="17">
        <v>450</v>
      </c>
      <c r="B456" s="62" t="s">
        <v>456</v>
      </c>
      <c r="C456" s="56" t="s">
        <v>449</v>
      </c>
      <c r="D456" s="56"/>
      <c r="E456" s="56"/>
      <c r="F456" s="57">
        <v>0</v>
      </c>
      <c r="G456" s="66"/>
      <c r="H456" s="57">
        <v>0</v>
      </c>
      <c r="I456" s="57">
        <f t="shared" si="53"/>
        <v>0</v>
      </c>
      <c r="J456" s="56">
        <f t="shared" si="52"/>
        <v>0</v>
      </c>
      <c r="K456" s="57">
        <v>0</v>
      </c>
      <c r="L456" s="62" t="s">
        <v>457</v>
      </c>
    </row>
    <row r="457" ht="43" customHeight="1" spans="1:12">
      <c r="A457" s="17">
        <v>451</v>
      </c>
      <c r="B457" s="62" t="s">
        <v>458</v>
      </c>
      <c r="C457" s="56" t="s">
        <v>449</v>
      </c>
      <c r="D457" s="56"/>
      <c r="E457" s="56"/>
      <c r="F457" s="57">
        <v>0</v>
      </c>
      <c r="G457" s="67"/>
      <c r="H457" s="57">
        <v>0</v>
      </c>
      <c r="I457" s="57">
        <f t="shared" si="53"/>
        <v>0</v>
      </c>
      <c r="J457" s="56">
        <f t="shared" si="52"/>
        <v>0</v>
      </c>
      <c r="K457" s="57">
        <v>0</v>
      </c>
      <c r="L457" s="62" t="s">
        <v>459</v>
      </c>
    </row>
    <row r="458" ht="43" customHeight="1" spans="1:12">
      <c r="A458" s="17">
        <v>452</v>
      </c>
      <c r="B458" s="62" t="s">
        <v>460</v>
      </c>
      <c r="C458" s="56" t="s">
        <v>449</v>
      </c>
      <c r="D458" s="56"/>
      <c r="E458" s="56"/>
      <c r="F458" s="57">
        <v>0</v>
      </c>
      <c r="G458" s="68"/>
      <c r="H458" s="57">
        <v>0</v>
      </c>
      <c r="I458" s="57">
        <f t="shared" si="53"/>
        <v>0</v>
      </c>
      <c r="J458" s="56">
        <f t="shared" si="52"/>
        <v>0</v>
      </c>
      <c r="K458" s="57">
        <v>0</v>
      </c>
      <c r="L458" s="62" t="s">
        <v>461</v>
      </c>
    </row>
    <row r="459" ht="43" customHeight="1" spans="1:12">
      <c r="A459" s="17">
        <v>453</v>
      </c>
      <c r="B459" s="62" t="s">
        <v>462</v>
      </c>
      <c r="C459" s="56" t="s">
        <v>449</v>
      </c>
      <c r="D459" s="56"/>
      <c r="E459" s="56"/>
      <c r="F459" s="57">
        <v>0</v>
      </c>
      <c r="G459" s="34"/>
      <c r="H459" s="57">
        <v>0</v>
      </c>
      <c r="I459" s="57">
        <f t="shared" si="53"/>
        <v>0</v>
      </c>
      <c r="J459" s="56">
        <f t="shared" si="52"/>
        <v>0</v>
      </c>
      <c r="K459" s="57">
        <v>0</v>
      </c>
      <c r="L459" s="62" t="s">
        <v>463</v>
      </c>
    </row>
    <row r="460" ht="43" customHeight="1" spans="1:12">
      <c r="A460" s="17">
        <v>454</v>
      </c>
      <c r="B460" s="62" t="s">
        <v>464</v>
      </c>
      <c r="C460" s="56" t="s">
        <v>449</v>
      </c>
      <c r="D460" s="56"/>
      <c r="E460" s="56"/>
      <c r="F460" s="57">
        <v>0</v>
      </c>
      <c r="G460" s="66"/>
      <c r="H460" s="57">
        <v>0</v>
      </c>
      <c r="I460" s="57">
        <f t="shared" si="53"/>
        <v>0</v>
      </c>
      <c r="J460" s="56">
        <v>0</v>
      </c>
      <c r="K460" s="57">
        <v>0</v>
      </c>
      <c r="L460" s="62" t="s">
        <v>465</v>
      </c>
    </row>
    <row r="461" ht="43" customHeight="1" spans="1:12">
      <c r="A461" s="17">
        <v>455</v>
      </c>
      <c r="B461" s="62" t="s">
        <v>466</v>
      </c>
      <c r="C461" s="56" t="s">
        <v>449</v>
      </c>
      <c r="D461" s="56"/>
      <c r="E461" s="56"/>
      <c r="F461" s="57">
        <v>0</v>
      </c>
      <c r="G461" s="57"/>
      <c r="H461" s="57">
        <v>0</v>
      </c>
      <c r="I461" s="57">
        <f t="shared" si="53"/>
        <v>0</v>
      </c>
      <c r="J461" s="56">
        <v>0</v>
      </c>
      <c r="K461" s="57">
        <v>0</v>
      </c>
      <c r="L461" s="62" t="s">
        <v>467</v>
      </c>
    </row>
    <row r="462" ht="43" customHeight="1" spans="1:12">
      <c r="A462" s="17">
        <v>456</v>
      </c>
      <c r="B462" s="62" t="s">
        <v>468</v>
      </c>
      <c r="C462" s="56" t="s">
        <v>449</v>
      </c>
      <c r="D462" s="56"/>
      <c r="E462" s="56"/>
      <c r="F462" s="57">
        <v>0</v>
      </c>
      <c r="G462" s="34"/>
      <c r="H462" s="57">
        <v>0</v>
      </c>
      <c r="I462" s="57">
        <f t="shared" si="53"/>
        <v>0</v>
      </c>
      <c r="J462" s="56">
        <v>0</v>
      </c>
      <c r="K462" s="57">
        <v>0</v>
      </c>
      <c r="L462" s="62" t="s">
        <v>469</v>
      </c>
    </row>
    <row r="463" ht="43" customHeight="1" spans="1:12">
      <c r="A463" s="17">
        <v>457</v>
      </c>
      <c r="B463" s="62" t="s">
        <v>470</v>
      </c>
      <c r="C463" s="56" t="s">
        <v>449</v>
      </c>
      <c r="D463" s="56"/>
      <c r="E463" s="56"/>
      <c r="F463" s="57">
        <v>229.278</v>
      </c>
      <c r="G463" s="57">
        <v>223.420245</v>
      </c>
      <c r="H463" s="56"/>
      <c r="I463" s="57">
        <f t="shared" ref="I463:I469" si="54">F463-G463</f>
        <v>5.857755</v>
      </c>
      <c r="J463" s="56">
        <f t="shared" ref="J463:J482" si="55">I463</f>
        <v>5.857755</v>
      </c>
      <c r="K463" s="57">
        <v>99.74</v>
      </c>
      <c r="L463" s="62" t="s">
        <v>471</v>
      </c>
    </row>
    <row r="464" ht="43" customHeight="1" spans="1:12">
      <c r="A464" s="17">
        <v>458</v>
      </c>
      <c r="B464" s="62" t="s">
        <v>472</v>
      </c>
      <c r="C464" s="56" t="s">
        <v>449</v>
      </c>
      <c r="D464" s="56"/>
      <c r="E464" s="56"/>
      <c r="F464" s="57">
        <v>480</v>
      </c>
      <c r="G464" s="57">
        <v>480</v>
      </c>
      <c r="H464" s="56"/>
      <c r="I464" s="57">
        <f t="shared" si="54"/>
        <v>0</v>
      </c>
      <c r="J464" s="56">
        <f t="shared" si="55"/>
        <v>0</v>
      </c>
      <c r="K464" s="57">
        <v>100</v>
      </c>
      <c r="L464" s="62"/>
    </row>
    <row r="465" ht="43" customHeight="1" spans="1:12">
      <c r="A465" s="17">
        <v>459</v>
      </c>
      <c r="B465" s="62" t="s">
        <v>473</v>
      </c>
      <c r="C465" s="56" t="s">
        <v>449</v>
      </c>
      <c r="D465" s="56">
        <v>21.5</v>
      </c>
      <c r="E465" s="56"/>
      <c r="F465" s="57"/>
      <c r="G465" s="57">
        <v>12.644275</v>
      </c>
      <c r="H465" s="56"/>
      <c r="I465" s="57">
        <f>D465-G465</f>
        <v>8.855725</v>
      </c>
      <c r="J465" s="56">
        <f t="shared" si="55"/>
        <v>8.855725</v>
      </c>
      <c r="K465" s="57">
        <v>95.88</v>
      </c>
      <c r="L465" s="62" t="s">
        <v>474</v>
      </c>
    </row>
    <row r="466" ht="43" customHeight="1" spans="1:12">
      <c r="A466" s="17">
        <v>460</v>
      </c>
      <c r="B466" s="62" t="s">
        <v>71</v>
      </c>
      <c r="C466" s="56" t="s">
        <v>449</v>
      </c>
      <c r="D466" s="56"/>
      <c r="E466" s="56">
        <v>90.4</v>
      </c>
      <c r="F466" s="57"/>
      <c r="G466" s="57">
        <v>81.8</v>
      </c>
      <c r="H466" s="56"/>
      <c r="I466" s="57">
        <f t="shared" ref="I466:I470" si="56">E466-G466</f>
        <v>8.60000000000001</v>
      </c>
      <c r="J466" s="56">
        <f t="shared" si="55"/>
        <v>8.60000000000001</v>
      </c>
      <c r="K466" s="57">
        <v>99.05</v>
      </c>
      <c r="L466" s="62" t="s">
        <v>33</v>
      </c>
    </row>
    <row r="467" ht="43" customHeight="1" spans="1:12">
      <c r="A467" s="17">
        <v>461</v>
      </c>
      <c r="B467" s="62" t="s">
        <v>29</v>
      </c>
      <c r="C467" s="56" t="s">
        <v>449</v>
      </c>
      <c r="D467" s="56"/>
      <c r="E467" s="56">
        <v>506.4</v>
      </c>
      <c r="F467" s="57"/>
      <c r="G467" s="57">
        <v>426.36338</v>
      </c>
      <c r="H467" s="56"/>
      <c r="I467" s="57">
        <f t="shared" si="56"/>
        <v>80.03662</v>
      </c>
      <c r="J467" s="56">
        <f t="shared" si="55"/>
        <v>80.03662</v>
      </c>
      <c r="K467" s="57">
        <v>98.42</v>
      </c>
      <c r="L467" s="62" t="s">
        <v>33</v>
      </c>
    </row>
    <row r="468" ht="43" customHeight="1" spans="1:12">
      <c r="A468" s="17">
        <v>462</v>
      </c>
      <c r="B468" s="62" t="s">
        <v>17</v>
      </c>
      <c r="C468" s="56" t="s">
        <v>449</v>
      </c>
      <c r="D468" s="56"/>
      <c r="E468" s="56"/>
      <c r="F468" s="57">
        <v>10.5</v>
      </c>
      <c r="G468" s="57">
        <v>10.4693</v>
      </c>
      <c r="H468" s="56"/>
      <c r="I468" s="57">
        <f t="shared" si="54"/>
        <v>0.0306999999999995</v>
      </c>
      <c r="J468" s="56">
        <f t="shared" si="55"/>
        <v>0.0306999999999995</v>
      </c>
      <c r="K468" s="57">
        <v>99.97</v>
      </c>
      <c r="L468" s="62" t="s">
        <v>33</v>
      </c>
    </row>
    <row r="469" ht="43" customHeight="1" spans="1:12">
      <c r="A469" s="17">
        <v>463</v>
      </c>
      <c r="B469" s="62" t="s">
        <v>475</v>
      </c>
      <c r="C469" s="56" t="s">
        <v>449</v>
      </c>
      <c r="D469" s="56"/>
      <c r="E469" s="56"/>
      <c r="F469" s="57">
        <v>163.345241</v>
      </c>
      <c r="G469" s="57">
        <v>163.315241</v>
      </c>
      <c r="H469" s="56"/>
      <c r="I469" s="57">
        <f t="shared" si="54"/>
        <v>0.0300000000000011</v>
      </c>
      <c r="J469" s="56">
        <f t="shared" si="55"/>
        <v>0.0300000000000011</v>
      </c>
      <c r="K469" s="57">
        <v>100</v>
      </c>
      <c r="L469" s="62" t="s">
        <v>476</v>
      </c>
    </row>
    <row r="470" ht="43" customHeight="1" spans="1:12">
      <c r="A470" s="17">
        <v>464</v>
      </c>
      <c r="B470" s="62" t="s">
        <v>477</v>
      </c>
      <c r="C470" s="56" t="s">
        <v>449</v>
      </c>
      <c r="D470" s="56"/>
      <c r="E470" s="56">
        <v>5.504</v>
      </c>
      <c r="F470" s="57"/>
      <c r="G470" s="57">
        <v>0</v>
      </c>
      <c r="H470" s="56"/>
      <c r="I470" s="57">
        <f t="shared" si="56"/>
        <v>5.504</v>
      </c>
      <c r="J470" s="56">
        <f t="shared" si="55"/>
        <v>5.504</v>
      </c>
      <c r="K470" s="57">
        <v>0</v>
      </c>
      <c r="L470" s="62" t="s">
        <v>478</v>
      </c>
    </row>
    <row r="471" ht="43" customHeight="1" spans="1:12">
      <c r="A471" s="17">
        <v>465</v>
      </c>
      <c r="B471" s="62" t="s">
        <v>26</v>
      </c>
      <c r="C471" s="56" t="s">
        <v>449</v>
      </c>
      <c r="D471" s="56">
        <v>4830</v>
      </c>
      <c r="E471" s="56"/>
      <c r="F471" s="57"/>
      <c r="G471" s="57">
        <v>2025.936</v>
      </c>
      <c r="H471" s="56"/>
      <c r="I471" s="57">
        <f t="shared" ref="I471:I473" si="57">D471-G471</f>
        <v>2804.064</v>
      </c>
      <c r="J471" s="56">
        <f t="shared" si="55"/>
        <v>2804.064</v>
      </c>
      <c r="K471" s="57">
        <v>94.19</v>
      </c>
      <c r="L471" s="62" t="s">
        <v>479</v>
      </c>
    </row>
    <row r="472" ht="43" customHeight="1" spans="1:12">
      <c r="A472" s="17">
        <v>466</v>
      </c>
      <c r="B472" s="62" t="s">
        <v>480</v>
      </c>
      <c r="C472" s="56" t="s">
        <v>449</v>
      </c>
      <c r="D472" s="56">
        <v>200.67</v>
      </c>
      <c r="E472" s="56"/>
      <c r="F472" s="57"/>
      <c r="G472" s="57">
        <v>200.67</v>
      </c>
      <c r="H472" s="56"/>
      <c r="I472" s="57">
        <f t="shared" si="57"/>
        <v>0</v>
      </c>
      <c r="J472" s="56">
        <f t="shared" si="55"/>
        <v>0</v>
      </c>
      <c r="K472" s="57">
        <v>100</v>
      </c>
      <c r="L472" s="62"/>
    </row>
    <row r="473" ht="43" customHeight="1" spans="1:12">
      <c r="A473" s="17">
        <v>467</v>
      </c>
      <c r="B473" s="62" t="s">
        <v>481</v>
      </c>
      <c r="C473" s="56" t="s">
        <v>449</v>
      </c>
      <c r="D473" s="56">
        <v>21</v>
      </c>
      <c r="E473" s="56"/>
      <c r="F473" s="57"/>
      <c r="G473" s="57">
        <v>19.745</v>
      </c>
      <c r="H473" s="56"/>
      <c r="I473" s="57">
        <f t="shared" si="57"/>
        <v>1.255</v>
      </c>
      <c r="J473" s="56">
        <f t="shared" si="55"/>
        <v>1.255</v>
      </c>
      <c r="K473" s="57">
        <v>94.4</v>
      </c>
      <c r="L473" s="62" t="s">
        <v>482</v>
      </c>
    </row>
    <row r="474" ht="43" customHeight="1" spans="1:12">
      <c r="A474" s="17">
        <v>468</v>
      </c>
      <c r="B474" s="62" t="s">
        <v>483</v>
      </c>
      <c r="C474" s="56" t="s">
        <v>449</v>
      </c>
      <c r="D474" s="56"/>
      <c r="E474" s="56"/>
      <c r="F474" s="57">
        <v>168</v>
      </c>
      <c r="G474" s="57">
        <v>168</v>
      </c>
      <c r="H474" s="56"/>
      <c r="I474" s="57">
        <f t="shared" ref="I474:I479" si="58">F474-G474</f>
        <v>0</v>
      </c>
      <c r="J474" s="56">
        <f t="shared" si="55"/>
        <v>0</v>
      </c>
      <c r="K474" s="57">
        <v>100</v>
      </c>
      <c r="L474" s="62"/>
    </row>
    <row r="475" ht="43" customHeight="1" spans="1:12">
      <c r="A475" s="17">
        <v>469</v>
      </c>
      <c r="B475" s="62" t="s">
        <v>484</v>
      </c>
      <c r="C475" s="56" t="s">
        <v>449</v>
      </c>
      <c r="D475" s="56"/>
      <c r="E475" s="56"/>
      <c r="F475" s="57">
        <v>5180</v>
      </c>
      <c r="G475" s="57">
        <v>5180</v>
      </c>
      <c r="H475" s="56"/>
      <c r="I475" s="57">
        <f t="shared" si="58"/>
        <v>0</v>
      </c>
      <c r="J475" s="56">
        <f t="shared" si="55"/>
        <v>0</v>
      </c>
      <c r="K475" s="57">
        <v>100</v>
      </c>
      <c r="L475" s="62"/>
    </row>
    <row r="476" ht="43" customHeight="1" spans="1:12">
      <c r="A476" s="17">
        <v>470</v>
      </c>
      <c r="B476" s="62" t="s">
        <v>485</v>
      </c>
      <c r="C476" s="56" t="s">
        <v>449</v>
      </c>
      <c r="D476" s="56"/>
      <c r="E476" s="56">
        <v>6</v>
      </c>
      <c r="F476" s="57"/>
      <c r="G476" s="57">
        <v>0</v>
      </c>
      <c r="H476" s="56"/>
      <c r="I476" s="57">
        <f>E476-G476</f>
        <v>6</v>
      </c>
      <c r="J476" s="56">
        <f t="shared" si="55"/>
        <v>6</v>
      </c>
      <c r="K476" s="57">
        <v>0</v>
      </c>
      <c r="L476" s="62" t="s">
        <v>486</v>
      </c>
    </row>
    <row r="477" ht="43" customHeight="1" spans="1:12">
      <c r="A477" s="17">
        <v>471</v>
      </c>
      <c r="B477" s="62" t="s">
        <v>487</v>
      </c>
      <c r="C477" s="56" t="s">
        <v>449</v>
      </c>
      <c r="D477" s="56"/>
      <c r="E477" s="56">
        <v>28.93</v>
      </c>
      <c r="F477" s="57"/>
      <c r="G477" s="57">
        <v>28.695</v>
      </c>
      <c r="H477" s="56"/>
      <c r="I477" s="57">
        <f>E477-G477</f>
        <v>0.234999999999999</v>
      </c>
      <c r="J477" s="56">
        <f t="shared" si="55"/>
        <v>0.234999999999999</v>
      </c>
      <c r="K477" s="57">
        <v>99.92</v>
      </c>
      <c r="L477" s="62" t="s">
        <v>33</v>
      </c>
    </row>
    <row r="478" ht="43" customHeight="1" spans="1:12">
      <c r="A478" s="17">
        <v>472</v>
      </c>
      <c r="B478" s="62" t="s">
        <v>35</v>
      </c>
      <c r="C478" s="56" t="s">
        <v>449</v>
      </c>
      <c r="D478" s="56"/>
      <c r="E478" s="56"/>
      <c r="F478" s="57">
        <v>187.6</v>
      </c>
      <c r="G478" s="57">
        <v>176.8672</v>
      </c>
      <c r="H478" s="56"/>
      <c r="I478" s="57">
        <f t="shared" si="58"/>
        <v>10.7328</v>
      </c>
      <c r="J478" s="56">
        <f t="shared" si="55"/>
        <v>10.7328</v>
      </c>
      <c r="K478" s="57">
        <v>99.43</v>
      </c>
      <c r="L478" s="62" t="s">
        <v>488</v>
      </c>
    </row>
    <row r="479" ht="43" customHeight="1" spans="1:12">
      <c r="A479" s="17">
        <v>473</v>
      </c>
      <c r="B479" s="62" t="s">
        <v>489</v>
      </c>
      <c r="C479" s="56" t="s">
        <v>449</v>
      </c>
      <c r="D479" s="56"/>
      <c r="E479" s="56"/>
      <c r="F479" s="57">
        <v>3090.96</v>
      </c>
      <c r="G479" s="57">
        <v>3090.96</v>
      </c>
      <c r="H479" s="56"/>
      <c r="I479" s="57">
        <f t="shared" si="58"/>
        <v>0</v>
      </c>
      <c r="J479" s="56">
        <f t="shared" si="55"/>
        <v>0</v>
      </c>
      <c r="K479" s="57">
        <v>100</v>
      </c>
      <c r="L479" s="62"/>
    </row>
    <row r="480" ht="43" customHeight="1" spans="1:12">
      <c r="A480" s="17">
        <v>474</v>
      </c>
      <c r="B480" s="62" t="s">
        <v>85</v>
      </c>
      <c r="C480" s="56" t="s">
        <v>449</v>
      </c>
      <c r="D480" s="56">
        <v>103.5</v>
      </c>
      <c r="E480" s="56"/>
      <c r="F480" s="57"/>
      <c r="G480" s="57">
        <v>95.5438</v>
      </c>
      <c r="H480" s="56"/>
      <c r="I480" s="57">
        <f t="shared" ref="I480:I482" si="59">D480-G480</f>
        <v>7.9562</v>
      </c>
      <c r="J480" s="56">
        <f t="shared" si="55"/>
        <v>7.9562</v>
      </c>
      <c r="K480" s="57">
        <v>99.23</v>
      </c>
      <c r="L480" s="62" t="s">
        <v>490</v>
      </c>
    </row>
    <row r="481" ht="43" customHeight="1" spans="1:12">
      <c r="A481" s="17">
        <v>475</v>
      </c>
      <c r="B481" s="62" t="s">
        <v>491</v>
      </c>
      <c r="C481" s="56" t="s">
        <v>449</v>
      </c>
      <c r="D481" s="56">
        <v>213.81</v>
      </c>
      <c r="E481" s="56"/>
      <c r="F481" s="57"/>
      <c r="G481" s="57">
        <v>209.7</v>
      </c>
      <c r="H481" s="56"/>
      <c r="I481" s="57">
        <f t="shared" si="59"/>
        <v>4.11000000000001</v>
      </c>
      <c r="J481" s="56">
        <f t="shared" si="55"/>
        <v>4.11000000000001</v>
      </c>
      <c r="K481" s="57">
        <v>99.81</v>
      </c>
      <c r="L481" s="62" t="s">
        <v>492</v>
      </c>
    </row>
    <row r="482" ht="43" customHeight="1" spans="1:12">
      <c r="A482" s="17">
        <v>476</v>
      </c>
      <c r="B482" s="62" t="s">
        <v>493</v>
      </c>
      <c r="C482" s="56" t="s">
        <v>449</v>
      </c>
      <c r="D482" s="56">
        <v>116.87</v>
      </c>
      <c r="E482" s="56"/>
      <c r="F482" s="57"/>
      <c r="G482" s="57">
        <v>110.19162</v>
      </c>
      <c r="H482" s="56"/>
      <c r="I482" s="57">
        <f t="shared" si="59"/>
        <v>6.67838</v>
      </c>
      <c r="J482" s="56">
        <f t="shared" si="55"/>
        <v>6.67838</v>
      </c>
      <c r="K482" s="57">
        <v>99.43</v>
      </c>
      <c r="L482" s="62" t="s">
        <v>492</v>
      </c>
    </row>
    <row r="483" ht="43" customHeight="1" spans="1:12">
      <c r="A483" s="17">
        <v>477</v>
      </c>
      <c r="B483" s="62" t="s">
        <v>73</v>
      </c>
      <c r="C483" s="56" t="s">
        <v>449</v>
      </c>
      <c r="D483" s="56"/>
      <c r="E483" s="56"/>
      <c r="F483" s="57">
        <v>10</v>
      </c>
      <c r="G483" s="57">
        <v>10</v>
      </c>
      <c r="H483" s="56"/>
      <c r="I483" s="57">
        <v>0</v>
      </c>
      <c r="J483" s="56">
        <v>0</v>
      </c>
      <c r="K483" s="57">
        <v>100</v>
      </c>
      <c r="L483" s="62"/>
    </row>
    <row r="484" ht="43" customHeight="1" spans="1:12">
      <c r="A484" s="17">
        <v>478</v>
      </c>
      <c r="B484" s="62" t="s">
        <v>494</v>
      </c>
      <c r="C484" s="56" t="s">
        <v>449</v>
      </c>
      <c r="D484" s="56"/>
      <c r="E484" s="56"/>
      <c r="F484" s="57">
        <v>7.5</v>
      </c>
      <c r="G484" s="57">
        <v>7.5</v>
      </c>
      <c r="H484" s="56"/>
      <c r="I484" s="57">
        <f t="shared" ref="I484:I496" si="60">F484-G484</f>
        <v>0</v>
      </c>
      <c r="J484" s="56">
        <f t="shared" ref="J484:J496" si="61">I484</f>
        <v>0</v>
      </c>
      <c r="K484" s="57">
        <v>100</v>
      </c>
      <c r="L484" s="62"/>
    </row>
    <row r="485" ht="43" customHeight="1" spans="1:12">
      <c r="A485" s="17">
        <v>479</v>
      </c>
      <c r="B485" s="62" t="s">
        <v>495</v>
      </c>
      <c r="C485" s="56" t="s">
        <v>449</v>
      </c>
      <c r="D485" s="56"/>
      <c r="E485" s="56"/>
      <c r="F485" s="57">
        <v>67</v>
      </c>
      <c r="G485" s="57">
        <v>66.58</v>
      </c>
      <c r="H485" s="56"/>
      <c r="I485" s="57">
        <f t="shared" si="60"/>
        <v>0.420000000000002</v>
      </c>
      <c r="J485" s="56">
        <f t="shared" si="61"/>
        <v>0.420000000000002</v>
      </c>
      <c r="K485" s="57">
        <v>99.94</v>
      </c>
      <c r="L485" s="62" t="s">
        <v>496</v>
      </c>
    </row>
    <row r="486" ht="43" customHeight="1" spans="1:12">
      <c r="A486" s="17">
        <v>480</v>
      </c>
      <c r="B486" s="62" t="s">
        <v>68</v>
      </c>
      <c r="C486" s="56" t="s">
        <v>449</v>
      </c>
      <c r="D486" s="56"/>
      <c r="E486" s="56">
        <v>108.35</v>
      </c>
      <c r="F486" s="57"/>
      <c r="G486" s="57">
        <v>108.35</v>
      </c>
      <c r="H486" s="56"/>
      <c r="I486" s="57">
        <f>E486-G486</f>
        <v>0</v>
      </c>
      <c r="J486" s="56">
        <f t="shared" si="61"/>
        <v>0</v>
      </c>
      <c r="K486" s="57">
        <v>100</v>
      </c>
      <c r="L486" s="62"/>
    </row>
    <row r="487" ht="43" customHeight="1" spans="1:12">
      <c r="A487" s="17">
        <v>481</v>
      </c>
      <c r="B487" s="62" t="s">
        <v>497</v>
      </c>
      <c r="C487" s="56" t="s">
        <v>449</v>
      </c>
      <c r="D487" s="56">
        <v>209.06</v>
      </c>
      <c r="E487" s="56"/>
      <c r="F487" s="57"/>
      <c r="G487" s="57">
        <v>132.56</v>
      </c>
      <c r="H487" s="56"/>
      <c r="I487" s="57">
        <f>D487-G487</f>
        <v>76.5</v>
      </c>
      <c r="J487" s="56">
        <f t="shared" si="61"/>
        <v>76.5</v>
      </c>
      <c r="K487" s="57">
        <v>96.34</v>
      </c>
      <c r="L487" s="62" t="s">
        <v>498</v>
      </c>
    </row>
    <row r="488" ht="43" customHeight="1" spans="1:12">
      <c r="A488" s="17">
        <v>482</v>
      </c>
      <c r="B488" s="62" t="s">
        <v>499</v>
      </c>
      <c r="C488" s="56" t="s">
        <v>449</v>
      </c>
      <c r="D488" s="56">
        <v>100.48</v>
      </c>
      <c r="E488" s="56"/>
      <c r="F488" s="57"/>
      <c r="G488" s="57">
        <v>76.518</v>
      </c>
      <c r="H488" s="56"/>
      <c r="I488" s="57">
        <f>D488-G488</f>
        <v>23.962</v>
      </c>
      <c r="J488" s="56">
        <f t="shared" si="61"/>
        <v>23.962</v>
      </c>
      <c r="K488" s="57">
        <v>97.62</v>
      </c>
      <c r="L488" s="62" t="s">
        <v>500</v>
      </c>
    </row>
    <row r="489" ht="43" customHeight="1" spans="1:12">
      <c r="A489" s="17">
        <v>483</v>
      </c>
      <c r="B489" s="62" t="s">
        <v>138</v>
      </c>
      <c r="C489" s="56" t="s">
        <v>449</v>
      </c>
      <c r="D489" s="56"/>
      <c r="E489" s="56"/>
      <c r="F489" s="57">
        <v>49.8</v>
      </c>
      <c r="G489" s="57">
        <v>49.8</v>
      </c>
      <c r="H489" s="56"/>
      <c r="I489" s="57">
        <f t="shared" si="60"/>
        <v>0</v>
      </c>
      <c r="J489" s="56">
        <f t="shared" si="61"/>
        <v>0</v>
      </c>
      <c r="K489" s="57">
        <v>100</v>
      </c>
      <c r="L489" s="62"/>
    </row>
    <row r="490" ht="43" customHeight="1" spans="1:12">
      <c r="A490" s="17">
        <v>484</v>
      </c>
      <c r="B490" s="62" t="s">
        <v>501</v>
      </c>
      <c r="C490" s="56" t="s">
        <v>449</v>
      </c>
      <c r="D490" s="56"/>
      <c r="E490" s="56"/>
      <c r="F490" s="57">
        <v>0</v>
      </c>
      <c r="G490" s="57">
        <v>0</v>
      </c>
      <c r="H490" s="56"/>
      <c r="I490" s="57">
        <f t="shared" si="60"/>
        <v>0</v>
      </c>
      <c r="J490" s="56">
        <f t="shared" si="61"/>
        <v>0</v>
      </c>
      <c r="K490" s="57">
        <v>0</v>
      </c>
      <c r="L490" s="62" t="s">
        <v>502</v>
      </c>
    </row>
    <row r="491" ht="43" customHeight="1" spans="1:12">
      <c r="A491" s="17">
        <v>485</v>
      </c>
      <c r="B491" s="62" t="s">
        <v>155</v>
      </c>
      <c r="C491" s="56" t="s">
        <v>449</v>
      </c>
      <c r="D491" s="56"/>
      <c r="E491" s="56"/>
      <c r="F491" s="57">
        <v>10</v>
      </c>
      <c r="G491" s="57">
        <v>9.999633</v>
      </c>
      <c r="H491" s="56"/>
      <c r="I491" s="57">
        <f t="shared" si="60"/>
        <v>0.000367000000000672</v>
      </c>
      <c r="J491" s="56">
        <f t="shared" si="61"/>
        <v>0.000367000000000672</v>
      </c>
      <c r="K491" s="57">
        <v>100</v>
      </c>
      <c r="L491" s="62"/>
    </row>
    <row r="492" ht="43" customHeight="1" spans="1:12">
      <c r="A492" s="17">
        <v>486</v>
      </c>
      <c r="B492" s="62" t="s">
        <v>503</v>
      </c>
      <c r="C492" s="56" t="s">
        <v>449</v>
      </c>
      <c r="D492" s="56"/>
      <c r="E492" s="56"/>
      <c r="F492" s="57">
        <v>0</v>
      </c>
      <c r="G492" s="57">
        <v>0</v>
      </c>
      <c r="H492" s="56"/>
      <c r="I492" s="57">
        <f t="shared" si="60"/>
        <v>0</v>
      </c>
      <c r="J492" s="56">
        <f t="shared" si="61"/>
        <v>0</v>
      </c>
      <c r="K492" s="57">
        <v>0</v>
      </c>
      <c r="L492" s="62" t="s">
        <v>504</v>
      </c>
    </row>
    <row r="493" ht="43" customHeight="1" spans="1:12">
      <c r="A493" s="17">
        <v>487</v>
      </c>
      <c r="B493" s="62" t="s">
        <v>75</v>
      </c>
      <c r="C493" s="56" t="s">
        <v>449</v>
      </c>
      <c r="D493" s="56"/>
      <c r="E493" s="56"/>
      <c r="F493" s="57">
        <v>11.68</v>
      </c>
      <c r="G493" s="57">
        <v>11.68</v>
      </c>
      <c r="H493" s="56"/>
      <c r="I493" s="57">
        <f t="shared" si="60"/>
        <v>0</v>
      </c>
      <c r="J493" s="56">
        <f t="shared" si="61"/>
        <v>0</v>
      </c>
      <c r="K493" s="57">
        <v>100</v>
      </c>
      <c r="L493" s="62"/>
    </row>
    <row r="494" ht="43" customHeight="1" spans="1:12">
      <c r="A494" s="17">
        <v>488</v>
      </c>
      <c r="B494" s="62" t="s">
        <v>48</v>
      </c>
      <c r="C494" s="56" t="s">
        <v>449</v>
      </c>
      <c r="D494" s="56"/>
      <c r="E494" s="56"/>
      <c r="F494" s="57">
        <v>19.79</v>
      </c>
      <c r="G494" s="57">
        <v>10.216213</v>
      </c>
      <c r="H494" s="56"/>
      <c r="I494" s="57">
        <f t="shared" si="60"/>
        <v>9.573787</v>
      </c>
      <c r="J494" s="56">
        <f t="shared" si="61"/>
        <v>9.573787</v>
      </c>
      <c r="K494" s="57">
        <v>95.16</v>
      </c>
      <c r="L494" s="62" t="s">
        <v>505</v>
      </c>
    </row>
    <row r="495" ht="43" customHeight="1" spans="1:12">
      <c r="A495" s="17">
        <v>489</v>
      </c>
      <c r="B495" s="62" t="s">
        <v>506</v>
      </c>
      <c r="C495" s="56" t="s">
        <v>449</v>
      </c>
      <c r="D495" s="56"/>
      <c r="E495" s="56"/>
      <c r="F495" s="57">
        <v>0</v>
      </c>
      <c r="G495" s="57">
        <v>0</v>
      </c>
      <c r="H495" s="56"/>
      <c r="I495" s="57">
        <f t="shared" si="60"/>
        <v>0</v>
      </c>
      <c r="J495" s="56">
        <f t="shared" si="61"/>
        <v>0</v>
      </c>
      <c r="K495" s="57">
        <v>0</v>
      </c>
      <c r="L495" s="62" t="s">
        <v>507</v>
      </c>
    </row>
    <row r="496" ht="43" customHeight="1" spans="1:12">
      <c r="A496" s="17">
        <v>490</v>
      </c>
      <c r="B496" s="62" t="s">
        <v>508</v>
      </c>
      <c r="C496" s="56" t="s">
        <v>449</v>
      </c>
      <c r="D496" s="56"/>
      <c r="E496" s="56"/>
      <c r="F496" s="57">
        <v>49.2</v>
      </c>
      <c r="G496" s="57">
        <v>49.2</v>
      </c>
      <c r="H496" s="56"/>
      <c r="I496" s="57">
        <f t="shared" si="60"/>
        <v>0</v>
      </c>
      <c r="J496" s="56">
        <f t="shared" si="61"/>
        <v>0</v>
      </c>
      <c r="K496" s="57">
        <v>100</v>
      </c>
      <c r="L496" s="62"/>
    </row>
    <row r="497" ht="43" customHeight="1" spans="1:12">
      <c r="A497" s="17">
        <v>491</v>
      </c>
      <c r="B497" s="62" t="s">
        <v>509</v>
      </c>
      <c r="C497" s="56" t="s">
        <v>449</v>
      </c>
      <c r="D497" s="56"/>
      <c r="E497" s="56"/>
      <c r="F497" s="57">
        <v>42.57</v>
      </c>
      <c r="G497" s="57">
        <v>42.57</v>
      </c>
      <c r="H497" s="56"/>
      <c r="I497" s="57">
        <v>0</v>
      </c>
      <c r="J497" s="56">
        <v>0</v>
      </c>
      <c r="K497" s="57">
        <v>100</v>
      </c>
      <c r="L497" s="62"/>
    </row>
    <row r="498" ht="43" customHeight="1" spans="1:12">
      <c r="A498" s="17">
        <v>492</v>
      </c>
      <c r="B498" s="62" t="s">
        <v>510</v>
      </c>
      <c r="C498" s="56" t="s">
        <v>449</v>
      </c>
      <c r="D498" s="56"/>
      <c r="E498" s="56"/>
      <c r="F498" s="57">
        <v>0</v>
      </c>
      <c r="G498" s="57">
        <v>0</v>
      </c>
      <c r="H498" s="56"/>
      <c r="I498" s="57">
        <v>0</v>
      </c>
      <c r="J498" s="56">
        <v>0</v>
      </c>
      <c r="K498" s="57">
        <v>0</v>
      </c>
      <c r="L498" s="62" t="s">
        <v>511</v>
      </c>
    </row>
    <row r="499" ht="43" customHeight="1" spans="1:12">
      <c r="A499" s="17">
        <v>493</v>
      </c>
      <c r="B499" s="62" t="s">
        <v>512</v>
      </c>
      <c r="C499" s="56" t="s">
        <v>449</v>
      </c>
      <c r="D499" s="56"/>
      <c r="E499" s="56"/>
      <c r="F499" s="57">
        <v>7.3175</v>
      </c>
      <c r="G499" s="57">
        <v>7.3175</v>
      </c>
      <c r="H499" s="56"/>
      <c r="I499" s="57">
        <v>0</v>
      </c>
      <c r="J499" s="56">
        <v>0</v>
      </c>
      <c r="K499" s="57">
        <v>99.47</v>
      </c>
      <c r="L499" s="62" t="s">
        <v>513</v>
      </c>
    </row>
    <row r="500" ht="43" customHeight="1" spans="1:12">
      <c r="A500" s="17">
        <v>494</v>
      </c>
      <c r="B500" s="62" t="s">
        <v>514</v>
      </c>
      <c r="C500" s="56" t="s">
        <v>449</v>
      </c>
      <c r="D500" s="56"/>
      <c r="E500" s="56"/>
      <c r="F500" s="57">
        <v>0</v>
      </c>
      <c r="G500" s="57">
        <v>0</v>
      </c>
      <c r="H500" s="56"/>
      <c r="I500" s="57">
        <v>0</v>
      </c>
      <c r="J500" s="56">
        <v>0</v>
      </c>
      <c r="K500" s="57">
        <v>0</v>
      </c>
      <c r="L500" s="62" t="s">
        <v>515</v>
      </c>
    </row>
    <row r="501" ht="43" customHeight="1" spans="1:12">
      <c r="A501" s="17">
        <v>495</v>
      </c>
      <c r="B501" s="62" t="s">
        <v>516</v>
      </c>
      <c r="C501" s="56" t="s">
        <v>449</v>
      </c>
      <c r="D501" s="56"/>
      <c r="E501" s="56">
        <v>0</v>
      </c>
      <c r="F501" s="57"/>
      <c r="G501" s="57">
        <v>0</v>
      </c>
      <c r="H501" s="56"/>
      <c r="I501" s="57">
        <v>0</v>
      </c>
      <c r="J501" s="56">
        <v>0</v>
      </c>
      <c r="K501" s="57">
        <v>0</v>
      </c>
      <c r="L501" s="62" t="s">
        <v>517</v>
      </c>
    </row>
    <row r="502" ht="43" customHeight="1" spans="1:12">
      <c r="A502" s="17">
        <v>496</v>
      </c>
      <c r="B502" s="62" t="s">
        <v>518</v>
      </c>
      <c r="C502" s="56" t="s">
        <v>449</v>
      </c>
      <c r="D502" s="56"/>
      <c r="E502" s="56">
        <v>145</v>
      </c>
      <c r="F502" s="57"/>
      <c r="G502" s="57">
        <v>107.7804</v>
      </c>
      <c r="H502" s="56"/>
      <c r="I502" s="57">
        <f t="shared" ref="I502:I504" si="62">E502-G502</f>
        <v>37.2196</v>
      </c>
      <c r="J502" s="56">
        <f t="shared" ref="J502:J504" si="63">I502</f>
        <v>37.2196</v>
      </c>
      <c r="K502" s="57">
        <v>97.43</v>
      </c>
      <c r="L502" s="62" t="s">
        <v>33</v>
      </c>
    </row>
    <row r="503" ht="43" customHeight="1" spans="1:12">
      <c r="A503" s="17">
        <v>497</v>
      </c>
      <c r="B503" s="62" t="s">
        <v>519</v>
      </c>
      <c r="C503" s="56" t="s">
        <v>449</v>
      </c>
      <c r="D503" s="56"/>
      <c r="E503" s="56">
        <v>100.89</v>
      </c>
      <c r="F503" s="57"/>
      <c r="G503" s="57">
        <v>80.712</v>
      </c>
      <c r="H503" s="56"/>
      <c r="I503" s="57">
        <f t="shared" si="62"/>
        <v>20.178</v>
      </c>
      <c r="J503" s="56">
        <f t="shared" si="63"/>
        <v>20.178</v>
      </c>
      <c r="K503" s="57">
        <v>98</v>
      </c>
      <c r="L503" s="62" t="s">
        <v>520</v>
      </c>
    </row>
    <row r="504" ht="43" customHeight="1" spans="1:12">
      <c r="A504" s="17">
        <v>498</v>
      </c>
      <c r="B504" s="62" t="s">
        <v>521</v>
      </c>
      <c r="C504" s="56" t="s">
        <v>449</v>
      </c>
      <c r="D504" s="56"/>
      <c r="E504" s="56">
        <v>66</v>
      </c>
      <c r="F504" s="57"/>
      <c r="G504" s="57">
        <v>66</v>
      </c>
      <c r="H504" s="56"/>
      <c r="I504" s="57">
        <f t="shared" si="62"/>
        <v>0</v>
      </c>
      <c r="J504" s="56">
        <f t="shared" si="63"/>
        <v>0</v>
      </c>
      <c r="K504" s="57">
        <v>100</v>
      </c>
      <c r="L504" s="62"/>
    </row>
    <row r="505" ht="43" customHeight="1" spans="1:12">
      <c r="A505" s="17">
        <v>499</v>
      </c>
      <c r="B505" s="62" t="s">
        <v>522</v>
      </c>
      <c r="C505" s="56" t="s">
        <v>449</v>
      </c>
      <c r="D505" s="56"/>
      <c r="E505" s="56"/>
      <c r="F505" s="57">
        <v>0</v>
      </c>
      <c r="G505" s="57">
        <v>0</v>
      </c>
      <c r="H505" s="56"/>
      <c r="I505" s="57">
        <v>0</v>
      </c>
      <c r="J505" s="56">
        <v>0</v>
      </c>
      <c r="K505" s="57">
        <v>0</v>
      </c>
      <c r="L505" s="62" t="s">
        <v>523</v>
      </c>
    </row>
    <row r="506" ht="43" customHeight="1" spans="1:12">
      <c r="A506" s="17">
        <v>500</v>
      </c>
      <c r="B506" s="62" t="s">
        <v>19</v>
      </c>
      <c r="C506" s="56" t="s">
        <v>449</v>
      </c>
      <c r="D506" s="56"/>
      <c r="E506" s="56"/>
      <c r="F506" s="57">
        <v>20.2</v>
      </c>
      <c r="G506" s="57">
        <v>14.65705</v>
      </c>
      <c r="H506" s="56"/>
      <c r="I506" s="57">
        <f t="shared" ref="I506:I509" si="64">F506-G506</f>
        <v>5.54295</v>
      </c>
      <c r="J506" s="56">
        <f t="shared" ref="J506:J509" si="65">I506</f>
        <v>5.54295</v>
      </c>
      <c r="K506" s="57">
        <v>97.26</v>
      </c>
      <c r="L506" s="62" t="s">
        <v>524</v>
      </c>
    </row>
    <row r="507" ht="43" customHeight="1" spans="1:12">
      <c r="A507" s="17">
        <v>501</v>
      </c>
      <c r="B507" s="62" t="s">
        <v>525</v>
      </c>
      <c r="C507" s="56" t="s">
        <v>449</v>
      </c>
      <c r="D507" s="56"/>
      <c r="E507" s="56"/>
      <c r="F507" s="57">
        <v>583.33</v>
      </c>
      <c r="G507" s="57">
        <v>583.33</v>
      </c>
      <c r="H507" s="56"/>
      <c r="I507" s="57">
        <f t="shared" si="64"/>
        <v>0</v>
      </c>
      <c r="J507" s="56">
        <f t="shared" si="65"/>
        <v>0</v>
      </c>
      <c r="K507" s="57">
        <v>100</v>
      </c>
      <c r="L507" s="62"/>
    </row>
    <row r="508" ht="43" customHeight="1" spans="1:12">
      <c r="A508" s="17">
        <v>502</v>
      </c>
      <c r="B508" s="62" t="s">
        <v>34</v>
      </c>
      <c r="C508" s="56" t="s">
        <v>449</v>
      </c>
      <c r="D508" s="56"/>
      <c r="E508" s="56"/>
      <c r="F508" s="57">
        <v>9.62</v>
      </c>
      <c r="G508" s="57">
        <v>9.62</v>
      </c>
      <c r="H508" s="56"/>
      <c r="I508" s="57">
        <f t="shared" si="64"/>
        <v>0</v>
      </c>
      <c r="J508" s="56">
        <f t="shared" si="65"/>
        <v>0</v>
      </c>
      <c r="K508" s="57">
        <v>100</v>
      </c>
      <c r="L508" s="62"/>
    </row>
    <row r="509" ht="43" customHeight="1" spans="1:12">
      <c r="A509" s="17">
        <v>503</v>
      </c>
      <c r="B509" s="62" t="s">
        <v>20</v>
      </c>
      <c r="C509" s="56" t="s">
        <v>449</v>
      </c>
      <c r="D509" s="56"/>
      <c r="E509" s="56"/>
      <c r="F509" s="57">
        <v>58.44</v>
      </c>
      <c r="G509" s="57">
        <v>47.31239</v>
      </c>
      <c r="H509" s="56"/>
      <c r="I509" s="57">
        <f t="shared" si="64"/>
        <v>11.12761</v>
      </c>
      <c r="J509" s="56">
        <f t="shared" si="65"/>
        <v>11.12761</v>
      </c>
      <c r="K509" s="57">
        <v>98.1</v>
      </c>
      <c r="L509" s="62" t="s">
        <v>526</v>
      </c>
    </row>
    <row r="510" ht="43" customHeight="1" spans="1:12">
      <c r="A510" s="17">
        <v>504</v>
      </c>
      <c r="B510" s="62" t="s">
        <v>527</v>
      </c>
      <c r="C510" s="56" t="s">
        <v>449</v>
      </c>
      <c r="D510" s="56"/>
      <c r="E510" s="56"/>
      <c r="F510" s="57">
        <v>0</v>
      </c>
      <c r="G510" s="57">
        <v>0</v>
      </c>
      <c r="H510" s="56"/>
      <c r="I510" s="57">
        <v>0</v>
      </c>
      <c r="J510" s="56">
        <v>0</v>
      </c>
      <c r="K510" s="57">
        <v>0</v>
      </c>
      <c r="L510" s="62" t="s">
        <v>528</v>
      </c>
    </row>
    <row r="511" ht="43" customHeight="1" spans="1:12">
      <c r="A511" s="17">
        <v>505</v>
      </c>
      <c r="B511" s="62" t="s">
        <v>79</v>
      </c>
      <c r="C511" s="56" t="s">
        <v>449</v>
      </c>
      <c r="D511" s="56"/>
      <c r="E511" s="56"/>
      <c r="F511" s="57">
        <v>32.7</v>
      </c>
      <c r="G511" s="57">
        <v>32.7</v>
      </c>
      <c r="H511" s="56"/>
      <c r="I511" s="57">
        <f>F511-G511</f>
        <v>0</v>
      </c>
      <c r="J511" s="56">
        <f t="shared" ref="J511:J517" si="66">I511</f>
        <v>0</v>
      </c>
      <c r="K511" s="57">
        <v>100</v>
      </c>
      <c r="L511" s="62"/>
    </row>
    <row r="512" ht="43" customHeight="1" spans="1:12">
      <c r="A512" s="17">
        <v>506</v>
      </c>
      <c r="B512" s="62" t="s">
        <v>130</v>
      </c>
      <c r="C512" s="56" t="s">
        <v>449</v>
      </c>
      <c r="D512" s="56"/>
      <c r="E512" s="56"/>
      <c r="F512" s="57">
        <v>0</v>
      </c>
      <c r="G512" s="57">
        <v>0</v>
      </c>
      <c r="H512" s="56"/>
      <c r="I512" s="57">
        <v>0</v>
      </c>
      <c r="J512" s="56">
        <v>0</v>
      </c>
      <c r="K512" s="57">
        <v>0</v>
      </c>
      <c r="L512" s="62" t="s">
        <v>529</v>
      </c>
    </row>
    <row r="513" ht="43" customHeight="1" spans="1:12">
      <c r="A513" s="17">
        <v>507</v>
      </c>
      <c r="B513" s="62" t="s">
        <v>530</v>
      </c>
      <c r="C513" s="56" t="s">
        <v>449</v>
      </c>
      <c r="D513" s="57">
        <v>7</v>
      </c>
      <c r="E513" s="56"/>
      <c r="F513" s="34"/>
      <c r="G513" s="57">
        <v>7</v>
      </c>
      <c r="H513" s="56"/>
      <c r="I513" s="57">
        <f t="shared" ref="I513:I517" si="67">D513-G513</f>
        <v>0</v>
      </c>
      <c r="J513" s="56">
        <f t="shared" si="66"/>
        <v>0</v>
      </c>
      <c r="K513" s="57">
        <v>100</v>
      </c>
      <c r="L513" s="62"/>
    </row>
    <row r="514" ht="43" customHeight="1" spans="1:12">
      <c r="A514" s="17">
        <v>508</v>
      </c>
      <c r="B514" s="62" t="s">
        <v>531</v>
      </c>
      <c r="C514" s="56" t="s">
        <v>449</v>
      </c>
      <c r="D514" s="56">
        <v>31.28</v>
      </c>
      <c r="E514" s="56"/>
      <c r="F514" s="57"/>
      <c r="G514" s="57">
        <v>0</v>
      </c>
      <c r="H514" s="56"/>
      <c r="I514" s="57">
        <f t="shared" si="67"/>
        <v>31.28</v>
      </c>
      <c r="J514" s="56">
        <f t="shared" si="66"/>
        <v>31.28</v>
      </c>
      <c r="K514" s="57">
        <v>0</v>
      </c>
      <c r="L514" s="62" t="s">
        <v>532</v>
      </c>
    </row>
    <row r="515" ht="43" customHeight="1" spans="1:12">
      <c r="A515" s="17">
        <v>509</v>
      </c>
      <c r="B515" s="62" t="s">
        <v>42</v>
      </c>
      <c r="C515" s="56" t="s">
        <v>449</v>
      </c>
      <c r="D515" s="56">
        <v>537</v>
      </c>
      <c r="E515" s="56"/>
      <c r="F515" s="57"/>
      <c r="G515" s="57">
        <v>537</v>
      </c>
      <c r="H515" s="56"/>
      <c r="I515" s="57">
        <f t="shared" si="67"/>
        <v>0</v>
      </c>
      <c r="J515" s="56">
        <f t="shared" si="66"/>
        <v>0</v>
      </c>
      <c r="K515" s="57">
        <v>100</v>
      </c>
      <c r="L515" s="62"/>
    </row>
    <row r="516" ht="43" customHeight="1" spans="1:12">
      <c r="A516" s="17">
        <v>510</v>
      </c>
      <c r="B516" s="62" t="s">
        <v>66</v>
      </c>
      <c r="C516" s="56" t="s">
        <v>449</v>
      </c>
      <c r="D516" s="56">
        <v>4.5</v>
      </c>
      <c r="E516" s="56"/>
      <c r="F516" s="57"/>
      <c r="G516" s="57">
        <v>4.5</v>
      </c>
      <c r="H516" s="56"/>
      <c r="I516" s="57">
        <f t="shared" si="67"/>
        <v>0</v>
      </c>
      <c r="J516" s="56">
        <f t="shared" si="66"/>
        <v>0</v>
      </c>
      <c r="K516" s="57">
        <v>100</v>
      </c>
      <c r="L516" s="62"/>
    </row>
    <row r="517" ht="43" customHeight="1" spans="1:12">
      <c r="A517" s="17">
        <v>511</v>
      </c>
      <c r="B517" s="62" t="s">
        <v>70</v>
      </c>
      <c r="C517" s="56" t="s">
        <v>449</v>
      </c>
      <c r="D517" s="56">
        <v>86.93</v>
      </c>
      <c r="E517" s="56"/>
      <c r="F517" s="57"/>
      <c r="G517" s="57">
        <v>86.09679</v>
      </c>
      <c r="H517" s="56"/>
      <c r="I517" s="57">
        <f t="shared" si="67"/>
        <v>0.833210000000008</v>
      </c>
      <c r="J517" s="56">
        <f t="shared" si="66"/>
        <v>0.833210000000008</v>
      </c>
      <c r="K517" s="57">
        <v>99.9</v>
      </c>
      <c r="L517" s="62" t="s">
        <v>33</v>
      </c>
    </row>
    <row r="518" ht="43" customHeight="1" spans="1:12">
      <c r="A518" s="17">
        <v>512</v>
      </c>
      <c r="B518" s="62" t="s">
        <v>533</v>
      </c>
      <c r="C518" s="56" t="s">
        <v>449</v>
      </c>
      <c r="D518" s="56"/>
      <c r="E518" s="56"/>
      <c r="F518" s="57">
        <v>0</v>
      </c>
      <c r="G518" s="57">
        <v>0</v>
      </c>
      <c r="H518" s="56"/>
      <c r="I518" s="57">
        <v>0</v>
      </c>
      <c r="J518" s="56">
        <v>0</v>
      </c>
      <c r="K518" s="57">
        <v>0</v>
      </c>
      <c r="L518" s="62" t="s">
        <v>534</v>
      </c>
    </row>
    <row r="519" ht="43" customHeight="1" spans="1:12">
      <c r="A519" s="17">
        <v>513</v>
      </c>
      <c r="B519" s="62" t="s">
        <v>535</v>
      </c>
      <c r="C519" s="56" t="s">
        <v>449</v>
      </c>
      <c r="D519" s="56"/>
      <c r="E519" s="56"/>
      <c r="F519" s="57">
        <v>0</v>
      </c>
      <c r="G519" s="57">
        <v>0</v>
      </c>
      <c r="H519" s="56"/>
      <c r="I519" s="57">
        <f t="shared" ref="I519:I522" si="68">F519-G519</f>
        <v>0</v>
      </c>
      <c r="J519" s="56">
        <f t="shared" ref="J519:J522" si="69">I519</f>
        <v>0</v>
      </c>
      <c r="K519" s="57">
        <v>0</v>
      </c>
      <c r="L519" s="62" t="s">
        <v>502</v>
      </c>
    </row>
    <row r="520" ht="43" customHeight="1" spans="1:12">
      <c r="A520" s="17">
        <v>514</v>
      </c>
      <c r="B520" s="62" t="s">
        <v>397</v>
      </c>
      <c r="C520" s="56" t="s">
        <v>449</v>
      </c>
      <c r="D520" s="56"/>
      <c r="E520" s="56"/>
      <c r="F520" s="57">
        <v>0.9</v>
      </c>
      <c r="G520" s="57">
        <v>0.8906</v>
      </c>
      <c r="H520" s="56"/>
      <c r="I520" s="57">
        <f t="shared" si="68"/>
        <v>0.00940000000000007</v>
      </c>
      <c r="J520" s="56">
        <f t="shared" si="69"/>
        <v>0.00940000000000007</v>
      </c>
      <c r="K520" s="57">
        <v>99.9</v>
      </c>
      <c r="L520" s="62" t="s">
        <v>536</v>
      </c>
    </row>
    <row r="521" ht="43" customHeight="1" spans="1:12">
      <c r="A521" s="17">
        <v>515</v>
      </c>
      <c r="B521" s="62" t="s">
        <v>49</v>
      </c>
      <c r="C521" s="56" t="s">
        <v>449</v>
      </c>
      <c r="D521" s="56"/>
      <c r="E521" s="56"/>
      <c r="F521" s="57">
        <v>8.96</v>
      </c>
      <c r="G521" s="57">
        <v>8.96</v>
      </c>
      <c r="H521" s="56"/>
      <c r="I521" s="57">
        <f t="shared" si="68"/>
        <v>0</v>
      </c>
      <c r="J521" s="56">
        <f t="shared" si="69"/>
        <v>0</v>
      </c>
      <c r="K521" s="57">
        <v>100</v>
      </c>
      <c r="L521" s="62"/>
    </row>
    <row r="522" ht="43" customHeight="1" spans="1:12">
      <c r="A522" s="17">
        <v>516</v>
      </c>
      <c r="B522" s="62" t="s">
        <v>537</v>
      </c>
      <c r="C522" s="56" t="s">
        <v>449</v>
      </c>
      <c r="D522" s="56"/>
      <c r="E522" s="56"/>
      <c r="F522" s="57">
        <v>82.62</v>
      </c>
      <c r="G522" s="57">
        <v>82.62</v>
      </c>
      <c r="H522" s="56"/>
      <c r="I522" s="57">
        <f t="shared" si="68"/>
        <v>0</v>
      </c>
      <c r="J522" s="56">
        <f t="shared" si="69"/>
        <v>0</v>
      </c>
      <c r="K522" s="57">
        <v>100</v>
      </c>
      <c r="L522" s="62"/>
    </row>
    <row r="523" ht="43" customHeight="1" spans="1:12">
      <c r="A523" s="17">
        <v>517</v>
      </c>
      <c r="B523" s="62" t="s">
        <v>462</v>
      </c>
      <c r="C523" s="56" t="s">
        <v>449</v>
      </c>
      <c r="D523" s="56"/>
      <c r="E523" s="56"/>
      <c r="F523" s="57">
        <v>0</v>
      </c>
      <c r="G523" s="57">
        <v>0</v>
      </c>
      <c r="H523" s="56"/>
      <c r="I523" s="57">
        <v>0</v>
      </c>
      <c r="J523" s="56">
        <v>0</v>
      </c>
      <c r="K523" s="57">
        <v>0</v>
      </c>
      <c r="L523" s="62" t="s">
        <v>528</v>
      </c>
    </row>
  </sheetData>
  <autoFilter ref="A5:L523">
    <extLst/>
  </autoFilter>
  <mergeCells count="13">
    <mergeCell ref="A1:B1"/>
    <mergeCell ref="A2:L2"/>
    <mergeCell ref="A4:B4"/>
    <mergeCell ref="J4:L4"/>
    <mergeCell ref="D5:F5"/>
    <mergeCell ref="G5:H5"/>
    <mergeCell ref="A5:A6"/>
    <mergeCell ref="B5:B6"/>
    <mergeCell ref="C5:C6"/>
    <mergeCell ref="I5:I6"/>
    <mergeCell ref="J5:J6"/>
    <mergeCell ref="K5:K6"/>
    <mergeCell ref="L5:L6"/>
  </mergeCells>
  <printOptions horizontalCentered="1"/>
  <pageMargins left="0.590277777777778" right="0.590277777777778" top="0.629861111111111" bottom="0.472222222222222" header="0.511805555555556" footer="0.275"/>
  <pageSetup paperSize="9" scale="71" fitToHeight="0"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欣欣大人</dc:creator>
  <cp:lastModifiedBy>天亮一起追太阳</cp:lastModifiedBy>
  <dcterms:created xsi:type="dcterms:W3CDTF">2020-04-13T05:45:00Z</dcterms:created>
  <cp:lastPrinted>2023-03-10T03:02:00Z</cp:lastPrinted>
  <dcterms:modified xsi:type="dcterms:W3CDTF">2026-07-09T01:14:11Z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2052-11.8.2.12309</vt:lpwstr>
  </property>
  <property fmtid="{D5CDD505-2E9C-101B-9397-08002B2CF9AE}" pid="3" name="ICV">
    <vt:lpwstr>B2A42C9030964C9E95D5BB45E2A8519D_13</vt:lpwstr>
  </property>
  <property fmtid="{D5CDD505-2E9C-101B-9397-08002B2CF9AE}" pid="4" name="KSOReadingLayout">
    <vt:bool>true</vt:bool>
  </property>
</Properties>
</file>