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Sheet1!$A$6:$L$33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<sst xmlns="http://schemas.openxmlformats.org/spreadsheetml/2006/main" count="45" uniqueCount="44">
  <si>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附件5</t>
  </si>
  <si>
    <t>部门绩效自评结果公开汇总表</t>
  </si>
  <si>
    <t>主管部门：西柏坡纪念馆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</si>
  <si>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</si>
  <si>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</si>
  <si>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</si>
  <si>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</si>
  <si>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</si>
  <si>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</si>
  <si>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</si>
  <si>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</si>
  <si>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</si>
  <si>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</si>
  <si>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</si>
  <si>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</si>
  <si>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</si>
  <si>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</si>
  <si>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党组织活动经费</t>
  </si>
  <si>
    <t>提前下达-办公设备购置</t>
  </si>
  <si>
    <t>提前下达-单位运行电费</t>
  </si>
  <si>
    <t>提前下达-公务用车租赁费</t>
  </si>
  <si>
    <t>提前下达-物业管理费（保安、卫生清扫绿化）</t>
  </si>
  <si>
    <t>提前下达-专用材料购置接待用服装</t>
  </si>
  <si>
    <t>拍摄制作宣传片</t>
  </si>
  <si>
    <t>提前下达- “赶考”园改造提升</t>
  </si>
  <si>
    <t>提前下达-馆区垃圾清运处理</t>
  </si>
  <si>
    <t>提前下达-纪念馆长聘人员劳务费</t>
  </si>
  <si>
    <t>提前下达-举办各项展览</t>
  </si>
  <si>
    <t>提前下达-免费开放运转经费</t>
  </si>
  <si>
    <t>提前下达-省级免费开放补助资金(花卉采购及石板路改造提升)</t>
  </si>
  <si>
    <t>提前下达-文物修复保护经费</t>
  </si>
  <si>
    <t>提前下达-西柏坡纪念馆主题展馆修缮提升</t>
  </si>
  <si>
    <t>提前下达-宣传费</t>
  </si>
  <si>
    <t>提前下达-宣教业务提升创新与志愿者讲解社教经费</t>
  </si>
  <si>
    <t>西柏坡纪念馆主题展馆修缮提升项目</t>
  </si>
  <si>
    <t>“在党的指引下高飞远航--人民空军党缔造”主题情景思政课</t>
  </si>
  <si>
    <t>《诗歌中的西柏坡》主题诵读活动</t>
  </si>
  <si>
    <t>安可替代专项2025年中央基建投资项目</t>
  </si>
  <si>
    <t>西柏坡纪念馆贵宾厅及放映厅设备采购</t>
  </si>
  <si>
    <t>西柏坡纪念馆新建以及改扩建卫生间项目</t>
  </si>
  <si>
    <t>西柏坡廉政教育馆改陈提升启动资金</t>
  </si>
  <si>
    <t>中央部委旧址用电线路更换</t>
  </si>
  <si>
    <t>中央财政部旧址修缮改陈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</si>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</sst>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view="pageBreakPreview" zoomScaleNormal="100" topLeftCell="B1" workbookViewId="0">
      <pane ySplit="6" topLeftCell="A7" activePane="bottomLeft" state="frozen"/>
      <selection/>
      <selection pane="bottomLeft" activeCell="B33" sqref="$A33:$XFD33"/>
    </sheetView>
  </sheetViews>
  <sheetFormatPr defaultColWidth="8.75925925925926" defaultRowHeight="14.4"/>
  <cols>
    <col min="1" max="1" width="7.25925925925926" style="3" customWidth="1"/>
    <col min="2" max="2" width="55.7777777777778" style="6" customWidth="1"/>
    <col min="3" max="3" width="13.7222222222222" customWidth="1"/>
    <col min="4" max="7" width="10.3703703703704" customWidth="1"/>
    <col min="8" max="8" width="13" customWidth="1"/>
    <col min="9" max="9" width="16.5" customWidth="1"/>
    <col min="10" max="10" width="16.6296296296296" customWidth="1"/>
    <col min="11" max="11" width="15.7592592592593" customWidth="1"/>
    <col min="12" max="12" width="19.5" customWidth="1"/>
  </cols>
  <sheetData>
    <row r="1" ht="20.4" spans="1:12">
      <c r="A1" s="7" t="s">
        <v>0</v>
      </c>
      <c r="B1" s="8"/>
    </row>
    <row r="2" ht="42" customHeight="1" spans="1:12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</row>
    <row r="3" ht="10.7" customHeight="1" spans="1:12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="1" customFormat="1" ht="26.1" customHeight="1" spans="1:12">
      <c r="A4" s="13" t="s">
        <v>2</v>
      </c>
      <c r="B4" s="14"/>
      <c r="C4" s="15"/>
      <c r="D4" s="15"/>
      <c r="E4" s="15"/>
      <c r="F4" s="15"/>
      <c r="G4" s="15"/>
      <c r="H4" s="15"/>
      <c r="I4" s="15"/>
      <c r="J4" s="16" t="s">
        <v>3</v>
      </c>
      <c r="K4" s="16"/>
      <c r="L4" s="16"/>
    </row>
    <row r="5" s="2" customFormat="1" ht="20" customHeight="1" spans="1:12">
      <c r="A5" s="17" t="s">
        <v>4</v>
      </c>
      <c r="B5" s="17" t="s">
        <v>5</v>
      </c>
      <c r="C5" s="17" t="s">
        <v>6</v>
      </c>
      <c r="D5" s="18" t="s">
        <v>7</v>
      </c>
      <c r="E5" s="19"/>
      <c r="F5" s="20"/>
      <c r="G5" s="18" t="s">
        <v>8</v>
      </c>
      <c r="H5" s="20"/>
      <c r="I5" s="17" t="s">
        <v>9</v>
      </c>
      <c r="J5" s="17" t="s">
        <v>10</v>
      </c>
      <c r="K5" s="17" t="s">
        <v>11</v>
      </c>
      <c r="L5" s="17" t="s">
        <v>12</v>
      </c>
    </row>
    <row r="6" s="3" customFormat="1" ht="20.1" customHeight="1" spans="1:12">
      <c r="A6" s="21"/>
      <c r="B6" s="21"/>
      <c r="C6" s="21"/>
      <c r="D6" s="22" t="s">
        <v>13</v>
      </c>
      <c r="E6" s="22" t="s">
        <v>14</v>
      </c>
      <c r="F6" s="22" t="s">
        <v>15</v>
      </c>
      <c r="G6" s="22" t="s">
        <v>15</v>
      </c>
      <c r="H6" s="22" t="s">
        <v>16</v>
      </c>
      <c r="I6" s="21"/>
      <c r="J6" s="21"/>
      <c r="K6" s="21"/>
      <c r="L6" s="21"/>
    </row>
    <row r="7" ht="20.1" customHeight="1" spans="1:12">
      <c r="A7" s="23">
        <v>1</v>
      </c>
      <c r="B7" s="24" t="s">
        <v>17</v>
      </c>
      <c r="C7" s="25"/>
      <c r="D7" s="25"/>
      <c r="E7" s="25"/>
      <c r="F7" s="25">
        <v>7.19</v>
      </c>
      <c r="G7" s="25">
        <v>7.1684</v>
      </c>
      <c r="H7" s="25"/>
      <c r="I7" s="25"/>
      <c r="J7" s="25">
        <f>SUM(D7:F7)-G7-H7</f>
        <v>0.0216000000000003</v>
      </c>
      <c r="K7" s="25">
        <v>100</v>
      </c>
      <c r="L7" s="25"/>
    </row>
    <row r="8" ht="20.1" customHeight="1" spans="1:12">
      <c r="A8" s="23">
        <v>2</v>
      </c>
      <c r="B8" s="24" t="s">
        <v>18</v>
      </c>
      <c r="C8" s="25"/>
      <c r="D8" s="25">
        <v>3.23</v>
      </c>
      <c r="E8" s="25"/>
      <c r="F8" s="25"/>
      <c r="G8" s="25">
        <v>3.23</v>
      </c>
      <c r="H8" s="25"/>
      <c r="I8" s="25"/>
      <c r="J8" s="25"/>
      <c r="K8" s="25">
        <v>100</v>
      </c>
      <c r="L8" s="25"/>
    </row>
    <row r="9" ht="20.1" customHeight="1" spans="1:12">
      <c r="A9" s="23">
        <v>3</v>
      </c>
      <c r="B9" s="24" t="s">
        <v>19</v>
      </c>
      <c r="C9" s="25"/>
      <c r="D9" s="25">
        <v>130</v>
      </c>
      <c r="E9" s="25"/>
      <c r="F9" s="25"/>
      <c r="G9" s="25">
        <v>130</v>
      </c>
      <c r="H9" s="25"/>
      <c r="I9" s="25"/>
      <c r="J9" s="25"/>
      <c r="K9" s="25">
        <v>100</v>
      </c>
      <c r="L9" s="25"/>
    </row>
    <row r="10" ht="20.1" customHeight="1" spans="1:12">
      <c r="A10" s="23">
        <v>4</v>
      </c>
      <c r="B10" s="24" t="s">
        <v>20</v>
      </c>
      <c r="C10" s="25"/>
      <c r="D10" s="25">
        <v>49</v>
      </c>
      <c r="E10" s="25"/>
      <c r="F10" s="25"/>
      <c r="G10" s="25">
        <v>49</v>
      </c>
      <c r="H10" s="25"/>
      <c r="I10" s="25"/>
      <c r="J10" s="25"/>
      <c r="K10" s="25">
        <v>100</v>
      </c>
      <c r="L10" s="25"/>
    </row>
    <row r="11" ht="20.1" customHeight="1" spans="1:12">
      <c r="A11" s="23">
        <v>5</v>
      </c>
      <c r="B11" s="24" t="s">
        <v>21</v>
      </c>
      <c r="C11" s="25"/>
      <c r="D11" s="25">
        <v>369.74</v>
      </c>
      <c r="E11" s="25"/>
      <c r="F11" s="25"/>
      <c r="G11" s="25">
        <v>369.73716</v>
      </c>
      <c r="H11" s="25"/>
      <c r="I11" s="25"/>
      <c r="J11" s="25">
        <f t="shared" ref="J8:J33" si="0">SUM(D11:F11)-G11-H11</f>
        <v>0.00283999999999196</v>
      </c>
      <c r="K11" s="25">
        <v>100</v>
      </c>
      <c r="L11" s="25"/>
    </row>
    <row r="12" ht="20.1" customHeight="1" spans="1:12">
      <c r="A12" s="23">
        <v>6</v>
      </c>
      <c r="B12" s="24" t="s">
        <v>22</v>
      </c>
      <c r="C12" s="25"/>
      <c r="D12" s="25">
        <v>38</v>
      </c>
      <c r="E12" s="25"/>
      <c r="F12" s="25"/>
      <c r="G12" s="25">
        <v>37.85</v>
      </c>
      <c r="H12" s="25"/>
      <c r="I12" s="25"/>
      <c r="J12" s="25">
        <f t="shared" si="0"/>
        <v>0.149999999999999</v>
      </c>
      <c r="K12" s="25">
        <v>100</v>
      </c>
      <c r="L12" s="25"/>
    </row>
    <row r="13" s="4" customFormat="1" ht="20.1" customHeight="1" spans="1:12">
      <c r="A13" s="26">
        <v>7</v>
      </c>
      <c r="B13" s="27" t="s">
        <v>23</v>
      </c>
      <c r="C13" s="28"/>
      <c r="D13" s="28"/>
      <c r="E13" s="28"/>
      <c r="F13" s="28">
        <v>31</v>
      </c>
      <c r="G13" s="28">
        <v>30.9</v>
      </c>
      <c r="H13" s="28"/>
      <c r="I13" s="28"/>
      <c r="J13" s="28">
        <f t="shared" si="0"/>
        <v>0.100000000000001</v>
      </c>
      <c r="K13" s="28">
        <v>100</v>
      </c>
      <c r="L13" s="28"/>
    </row>
    <row r="14" s="5" customFormat="1" ht="20.1" customHeight="1" spans="1:12">
      <c r="A14" s="29">
        <v>8</v>
      </c>
      <c r="B14" s="30" t="s">
        <v>24</v>
      </c>
      <c r="C14" s="31"/>
      <c r="D14" s="31"/>
      <c r="E14" s="31">
        <v>30.98</v>
      </c>
      <c r="F14" s="31"/>
      <c r="G14" s="31">
        <v>25.8713</v>
      </c>
      <c r="H14" s="31"/>
      <c r="I14" s="31"/>
      <c r="J14" s="31">
        <f t="shared" si="0"/>
        <v>5.1087</v>
      </c>
      <c r="K14" s="31">
        <v>100</v>
      </c>
      <c r="L14" s="31"/>
    </row>
    <row r="15" s="5" customFormat="1" ht="20.1" customHeight="1" spans="1:12">
      <c r="A15" s="29">
        <v>9</v>
      </c>
      <c r="B15" s="30" t="s">
        <v>25</v>
      </c>
      <c r="C15" s="31"/>
      <c r="D15" s="31">
        <v>33.86</v>
      </c>
      <c r="E15" s="31"/>
      <c r="F15" s="31"/>
      <c r="G15" s="31">
        <v>33.76</v>
      </c>
      <c r="H15" s="31"/>
      <c r="I15" s="31"/>
      <c r="J15" s="31">
        <f t="shared" si="0"/>
        <v>0.100000000000001</v>
      </c>
      <c r="K15" s="31">
        <v>100</v>
      </c>
      <c r="L15" s="31"/>
    </row>
    <row r="16" s="5" customFormat="1" ht="20.1" customHeight="1" spans="1:12">
      <c r="A16" s="29">
        <v>10</v>
      </c>
      <c r="B16" s="32" t="s">
        <v>26</v>
      </c>
      <c r="C16" s="31"/>
      <c r="D16" s="31">
        <v>227.17</v>
      </c>
      <c r="E16" s="31"/>
      <c r="F16" s="31"/>
      <c r="G16" s="31">
        <v>218.71895</v>
      </c>
      <c r="H16" s="31"/>
      <c r="I16" s="31"/>
      <c r="J16" s="31">
        <f t="shared" si="0"/>
        <v>8.45104999999998</v>
      </c>
      <c r="K16" s="31">
        <v>100</v>
      </c>
      <c r="L16" s="31"/>
    </row>
    <row r="17" s="5" customFormat="1" ht="20.1" customHeight="1" spans="1:12">
      <c r="A17" s="29">
        <v>11</v>
      </c>
      <c r="B17" s="30" t="s">
        <v>27</v>
      </c>
      <c r="C17" s="31"/>
      <c r="D17" s="31">
        <v>25</v>
      </c>
      <c r="E17" s="31"/>
      <c r="F17" s="31"/>
      <c r="G17" s="31">
        <v>24.9076</v>
      </c>
      <c r="H17" s="31"/>
      <c r="I17" s="31"/>
      <c r="J17" s="31">
        <f t="shared" si="0"/>
        <v>0.0924000000000014</v>
      </c>
      <c r="K17" s="31">
        <v>100</v>
      </c>
      <c r="L17" s="31"/>
    </row>
    <row r="18" s="5" customFormat="1" ht="20.1" customHeight="1" spans="1:12">
      <c r="A18" s="29">
        <v>12</v>
      </c>
      <c r="B18" s="30" t="s">
        <v>28</v>
      </c>
      <c r="C18" s="31"/>
      <c r="D18" s="31">
        <v>342.12</v>
      </c>
      <c r="E18" s="31"/>
      <c r="F18" s="31"/>
      <c r="G18" s="31">
        <v>333.254847</v>
      </c>
      <c r="H18" s="31"/>
      <c r="I18" s="31"/>
      <c r="J18" s="31">
        <f t="shared" si="0"/>
        <v>8.86515300000002</v>
      </c>
      <c r="K18" s="31">
        <v>100</v>
      </c>
      <c r="L18" s="31"/>
    </row>
    <row r="19" s="5" customFormat="1" ht="20.1" customHeight="1" spans="1:12">
      <c r="A19" s="29">
        <v>13</v>
      </c>
      <c r="B19" s="30" t="s">
        <v>29</v>
      </c>
      <c r="C19" s="31"/>
      <c r="D19" s="31"/>
      <c r="E19" s="31">
        <v>77</v>
      </c>
      <c r="F19" s="31"/>
      <c r="G19" s="31">
        <v>71.7458</v>
      </c>
      <c r="H19" s="31"/>
      <c r="I19" s="31"/>
      <c r="J19" s="31">
        <f t="shared" si="0"/>
        <v>5.2542</v>
      </c>
      <c r="K19" s="31">
        <v>100</v>
      </c>
      <c r="L19" s="31"/>
    </row>
    <row r="20" s="5" customFormat="1" ht="20.1" customHeight="1" spans="1:12">
      <c r="A20" s="29">
        <v>14</v>
      </c>
      <c r="B20" s="30" t="s">
        <v>30</v>
      </c>
      <c r="C20" s="31"/>
      <c r="D20" s="31">
        <v>40</v>
      </c>
      <c r="E20" s="31"/>
      <c r="F20" s="31"/>
      <c r="G20" s="31">
        <v>38.569369</v>
      </c>
      <c r="H20" s="31"/>
      <c r="I20" s="31"/>
      <c r="J20" s="31">
        <f t="shared" si="0"/>
        <v>1.430631</v>
      </c>
      <c r="K20" s="31">
        <v>100</v>
      </c>
      <c r="L20" s="31"/>
    </row>
    <row r="21" s="4" customFormat="1" ht="20.1" customHeight="1" spans="1:12">
      <c r="A21" s="26">
        <v>15</v>
      </c>
      <c r="B21" s="27" t="s">
        <v>31</v>
      </c>
      <c r="C21" s="28"/>
      <c r="D21" s="28"/>
      <c r="E21" s="28">
        <v>300</v>
      </c>
      <c r="F21" s="28"/>
      <c r="G21" s="28">
        <v>207.274</v>
      </c>
      <c r="H21" s="28"/>
      <c r="I21" s="28">
        <v>88.75</v>
      </c>
      <c r="J21" s="28">
        <f t="shared" si="0"/>
        <v>92.726</v>
      </c>
      <c r="K21" s="28">
        <v>81</v>
      </c>
      <c r="L21" s="28"/>
    </row>
    <row r="22" s="5" customFormat="1" ht="20.1" customHeight="1" spans="1:12">
      <c r="A22" s="29">
        <v>16</v>
      </c>
      <c r="B22" s="30" t="s">
        <v>32</v>
      </c>
      <c r="C22" s="31"/>
      <c r="D22" s="31">
        <v>56.18</v>
      </c>
      <c r="E22" s="31"/>
      <c r="F22" s="31"/>
      <c r="G22" s="31">
        <v>56.178</v>
      </c>
      <c r="H22" s="31"/>
      <c r="I22" s="31"/>
      <c r="J22" s="31">
        <f t="shared" si="0"/>
        <v>0.00200000000000244</v>
      </c>
      <c r="K22" s="31">
        <v>100</v>
      </c>
      <c r="L22" s="31"/>
    </row>
    <row r="23" s="5" customFormat="1" ht="20.1" customHeight="1" spans="1:12">
      <c r="A23" s="29">
        <v>17</v>
      </c>
      <c r="B23" s="30" t="s">
        <v>33</v>
      </c>
      <c r="C23" s="31"/>
      <c r="D23" s="31">
        <v>44.34</v>
      </c>
      <c r="E23" s="31"/>
      <c r="F23" s="31"/>
      <c r="G23" s="31">
        <v>41.630607</v>
      </c>
      <c r="H23" s="31"/>
      <c r="I23" s="31"/>
      <c r="J23" s="31">
        <f t="shared" si="0"/>
        <v>2.70939300000001</v>
      </c>
      <c r="K23" s="31">
        <v>100</v>
      </c>
      <c r="L23" s="31"/>
    </row>
    <row r="24" s="4" customFormat="1" ht="20.1" customHeight="1" spans="1:12">
      <c r="A24" s="26">
        <v>18</v>
      </c>
      <c r="B24" s="27" t="s">
        <v>34</v>
      </c>
      <c r="C24" s="28"/>
      <c r="D24" s="28">
        <v>1000</v>
      </c>
      <c r="E24" s="28"/>
      <c r="F24" s="28">
        <v>464.37</v>
      </c>
      <c r="G24" s="28">
        <v>892.706935</v>
      </c>
      <c r="H24" s="28"/>
      <c r="I24" s="28">
        <v>131.89</v>
      </c>
      <c r="J24" s="28">
        <f t="shared" si="0"/>
        <v>571.663065</v>
      </c>
      <c r="K24" s="28">
        <v>39</v>
      </c>
      <c r="L24" s="28"/>
    </row>
    <row r="25" s="5" customFormat="1" ht="20.1" customHeight="1" spans="1:12">
      <c r="A25" s="29">
        <v>19</v>
      </c>
      <c r="B25" s="30" t="s">
        <v>35</v>
      </c>
      <c r="C25" s="31"/>
      <c r="D25" s="31"/>
      <c r="E25" s="31"/>
      <c r="F25" s="31">
        <v>23</v>
      </c>
      <c r="G25" s="31">
        <v>19.95</v>
      </c>
      <c r="H25" s="31"/>
      <c r="I25" s="31"/>
      <c r="J25" s="31">
        <f t="shared" si="0"/>
        <v>3.05</v>
      </c>
      <c r="K25" s="31">
        <v>100</v>
      </c>
      <c r="L25" s="31"/>
    </row>
    <row r="26" s="5" customFormat="1" ht="20.1" customHeight="1" spans="1:12">
      <c r="A26" s="29">
        <v>20</v>
      </c>
      <c r="B26" s="30" t="s">
        <v>36</v>
      </c>
      <c r="C26" s="31"/>
      <c r="D26" s="31"/>
      <c r="E26" s="31"/>
      <c r="F26" s="31">
        <v>30</v>
      </c>
      <c r="G26" s="31">
        <v>30</v>
      </c>
      <c r="H26" s="31"/>
      <c r="I26" s="31"/>
      <c r="J26" s="31"/>
      <c r="K26" s="31">
        <v>100</v>
      </c>
      <c r="L26" s="31"/>
    </row>
    <row r="27" s="5" customFormat="1" ht="20.1" customHeight="1" spans="1:12">
      <c r="A27" s="29">
        <v>21</v>
      </c>
      <c r="B27" s="30" t="s">
        <v>37</v>
      </c>
      <c r="C27" s="31"/>
      <c r="D27" s="31"/>
      <c r="E27" s="31"/>
      <c r="F27" s="31">
        <v>3.1236</v>
      </c>
      <c r="G27" s="31">
        <v>3.1236</v>
      </c>
      <c r="H27" s="31"/>
      <c r="I27" s="31"/>
      <c r="J27" s="31"/>
      <c r="K27" s="31">
        <v>100</v>
      </c>
      <c r="L27" s="31"/>
    </row>
    <row r="28" s="5" customFormat="1" ht="20.1" customHeight="1" spans="1:12">
      <c r="A28" s="29">
        <v>22</v>
      </c>
      <c r="B28" s="30" t="s">
        <v>38</v>
      </c>
      <c r="C28" s="31"/>
      <c r="D28" s="31">
        <v>50</v>
      </c>
      <c r="E28" s="31"/>
      <c r="F28" s="31"/>
      <c r="G28" s="31">
        <v>45.298</v>
      </c>
      <c r="H28" s="31"/>
      <c r="I28" s="31"/>
      <c r="J28" s="31">
        <f t="shared" si="0"/>
        <v>4.702</v>
      </c>
      <c r="K28" s="31">
        <v>100</v>
      </c>
      <c r="L28" s="31"/>
    </row>
    <row r="29" s="5" customFormat="1" ht="20.1" customHeight="1" spans="1:12">
      <c r="A29" s="29">
        <v>23</v>
      </c>
      <c r="B29" s="30" t="s">
        <v>39</v>
      </c>
      <c r="C29" s="31"/>
      <c r="D29" s="31"/>
      <c r="E29" s="31"/>
      <c r="F29" s="31">
        <v>13</v>
      </c>
      <c r="G29" s="31">
        <v>13</v>
      </c>
      <c r="H29" s="31"/>
      <c r="I29" s="31"/>
      <c r="J29" s="31"/>
      <c r="K29" s="31">
        <v>100</v>
      </c>
      <c r="L29" s="31"/>
    </row>
    <row r="30" s="4" customFormat="1" ht="20.1" customHeight="1" spans="1:12">
      <c r="A30" s="26">
        <v>24</v>
      </c>
      <c r="B30" s="27" t="s">
        <v>40</v>
      </c>
      <c r="C30" s="28"/>
      <c r="D30" s="28"/>
      <c r="E30" s="28"/>
      <c r="F30" s="28">
        <v>46.86</v>
      </c>
      <c r="G30" s="28">
        <v>9.611133</v>
      </c>
      <c r="H30" s="28"/>
      <c r="I30" s="28"/>
      <c r="J30" s="28">
        <f t="shared" si="0"/>
        <v>37.248867</v>
      </c>
      <c r="K30" s="28">
        <v>13</v>
      </c>
      <c r="L30" s="28"/>
    </row>
    <row r="31" s="5" customFormat="1" ht="20.1" customHeight="1" spans="1:12">
      <c r="A31" s="29">
        <v>25</v>
      </c>
      <c r="B31" s="30" t="s">
        <v>41</v>
      </c>
      <c r="C31" s="31"/>
      <c r="D31" s="31">
        <v>15.26</v>
      </c>
      <c r="E31" s="31"/>
      <c r="F31" s="31"/>
      <c r="G31" s="31">
        <v>14.4143</v>
      </c>
      <c r="H31" s="31"/>
      <c r="I31" s="31"/>
      <c r="J31" s="31">
        <f t="shared" si="0"/>
        <v>0.845699999999999</v>
      </c>
      <c r="K31" s="31">
        <v>100</v>
      </c>
      <c r="L31" s="31"/>
    </row>
    <row r="32" s="5" customFormat="1" ht="20.1" customHeight="1" spans="1:12">
      <c r="A32" s="29">
        <v>26</v>
      </c>
      <c r="B32" s="30" t="s">
        <v>42</v>
      </c>
      <c r="C32" s="31"/>
      <c r="D32" s="31"/>
      <c r="E32" s="31"/>
      <c r="F32" s="31">
        <v>37.94065</v>
      </c>
      <c r="G32" s="31">
        <v>32.6164</v>
      </c>
      <c r="H32" s="31"/>
      <c r="I32" s="31"/>
      <c r="J32" s="31">
        <f t="shared" si="0"/>
        <v>5.32425</v>
      </c>
      <c r="K32" s="31">
        <v>100</v>
      </c>
      <c r="L32" s="31"/>
    </row>
    <row r="33" ht="20.1" hidden="1" customHeight="1" spans="1:12">
      <c r="A33" s="23"/>
      <c r="B33" s="24" t="s">
        <v>43</v>
      </c>
      <c r="C33" s="25"/>
      <c r="D33" s="25">
        <f>SUM(D7:D32)</f>
        <v>2423.9</v>
      </c>
      <c r="E33" s="25">
        <f>SUM(E7:E32)</f>
        <v>407.98</v>
      </c>
      <c r="F33" s="25">
        <f>SUM(F7:F32)</f>
        <v>656.48425</v>
      </c>
      <c r="G33" s="25">
        <f>SUM(G7:G32)</f>
        <v>2740.516401</v>
      </c>
      <c r="H33" s="25"/>
      <c r="I33" s="25">
        <f>SUM(I7:I32)</f>
        <v>220.64</v>
      </c>
      <c r="J33" s="25">
        <f t="shared" si="0"/>
        <v>747.847849</v>
      </c>
      <c r="K33" s="25"/>
      <c r="L33" s="25"/>
    </row>
    <row r="34" ht="20.1" customHeight="1"/>
    <row r="35" ht="20.1" customHeight="1"/>
  </sheetData>
  <autoFilter xmlns:etc="http://www.wps.cn/officeDocument/2017/etCustomData" ref="A6:L33" etc:filterBottomFollowUsedRange="0">
    <extLst/>
  </autoFilter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6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雨丿落得那么灬美</cp:lastModifiedBy>
  <dcterms:created xsi:type="dcterms:W3CDTF">2020-04-13T13:45:00Z</dcterms:created>
  <cp:lastPrinted>2023-03-10T11:02:00Z</cp:lastPrinted>
  <dcterms:modified xsi:type="dcterms:W3CDTF">2026-04-28T03:47:37Z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